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<sst xmlns="http://schemas.openxmlformats.org/spreadsheetml/2006/main" count="86" uniqueCount="61">
  <si>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№</t>
  </si>
  <si>
    <t>Ф. И. О.</t>
  </si>
  <si>
    <t>Всего</t>
  </si>
  <si>
    <t>Русский язык</t>
  </si>
  <si>
    <t>Казахский язык</t>
  </si>
  <si>
    <t>История РК</t>
  </si>
  <si>
    <t>Математика</t>
  </si>
  <si>
    <t>Название</t>
  </si>
  <si>
    <t>Балл</t>
  </si>
  <si>
    <t>Оценка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</si>
  <si>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</si>
  <si>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</si>
  <si>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</si>
  <si>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</si>
  <si>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</si>
  <si>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</si>
  <si>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</si>
  <si>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</si>
  <si>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</si>
  <si>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</si>
  <si>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</si>
  <si>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</si>
  <si>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</si>
  <si>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</si>
  <si>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</si>
  <si>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</si>
  <si>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</si>
  <si>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4-й предмет</t>
  </si>
  <si>
    <t>Всего без каз.</t>
  </si>
  <si>
    <t>Средний балл</t>
  </si>
  <si>
    <t>Средний балл без каз</t>
  </si>
  <si>
    <t>Биология</t>
  </si>
  <si>
    <t>География</t>
  </si>
  <si>
    <t>Физика</t>
  </si>
  <si>
    <t>Всемирная история</t>
  </si>
  <si>
    <t>Биол.</t>
  </si>
  <si>
    <t>Физ.</t>
  </si>
  <si>
    <t>Геогр.</t>
  </si>
  <si>
    <t>Вс.ист.</t>
  </si>
  <si>
    <t>18.</t>
  </si>
  <si>
    <t>Англ.яз.</t>
  </si>
  <si>
    <t>Ким Виктория</t>
  </si>
  <si>
    <t>Ким Валерия</t>
  </si>
  <si>
    <t>Ким Виолетта</t>
  </si>
  <si>
    <t>Байшуакова Камила</t>
  </si>
  <si>
    <t>Быковский Глеб</t>
  </si>
  <si>
    <t>Вайс Виктория</t>
  </si>
  <si>
    <t>Константинов Илья</t>
  </si>
  <si>
    <t>Лакаева Зарина</t>
  </si>
  <si>
    <t>Маратова Камила</t>
  </si>
  <si>
    <t>Мукашева Милана</t>
  </si>
  <si>
    <t>Муликова Диана</t>
  </si>
  <si>
    <t>Рахимбаев Ныгмет</t>
  </si>
  <si>
    <t>Сабыр Бексултан</t>
  </si>
  <si>
    <t>Семченко Екатерина</t>
  </si>
  <si>
    <t>Смагзымов Магжан</t>
  </si>
  <si>
    <t>Аршан Александр</t>
  </si>
  <si>
    <t>Утенова Мадина</t>
  </si>
  <si>
    <t>Чинаров Алексей</t>
  </si>
  <si>
    <t>Английский язык</t>
  </si>
  <si>
    <t>Результаты ЕНТ-2016 от 07.06.2016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</si>
</sst>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8" zoomScaleNormal="98" workbookViewId="0" topLeftCell="A1">
      <selection activeCell="A1" sqref="A1"/>
    </sheetView>
  </sheetViews>
  <sheetFormatPr defaultColWidth="9.00390625" defaultRowHeight="12.75"/>
  <cols>
    <col min="1" max="1" width="3.875" style="3" bestFit="1" customWidth="1"/>
    <col min="2" max="2" width="22.625" style="4" bestFit="1" customWidth="1"/>
    <col min="3" max="3" width="5.375" style="3" customWidth="1"/>
    <col min="4" max="4" width="5.75390625" style="3" customWidth="1"/>
    <col min="5" max="6" width="4.875" style="3" customWidth="1"/>
    <col min="7" max="7" width="5.375" style="3" customWidth="1"/>
    <col min="8" max="8" width="5.00390625" style="3" customWidth="1"/>
    <col min="9" max="9" width="5.375" style="3" customWidth="1"/>
    <col min="10" max="10" width="4.875" style="3" customWidth="1"/>
    <col min="11" max="11" width="5.75390625" style="3" customWidth="1"/>
    <col min="12" max="12" width="5.25390625" style="3" customWidth="1"/>
    <col min="13" max="13" width="5.125" style="3" customWidth="1"/>
    <col min="14" max="14" width="8.00390625" style="3" customWidth="1"/>
    <col min="15" max="15" width="8.75390625" style="3" customWidth="1"/>
    <col min="16" max="16384" width="9.125" style="3" customWidth="1"/>
  </cols>
  <sheetData>
    <row r="1" spans="7:12" ht="15.75">
      <c r="G1" s="1" t="s">
        <v>60</v>
      </c>
      <c r="J1" s="9"/>
      <c r="K1" s="9"/>
      <c r="L1" s="9"/>
    </row>
    <row r="2" spans="1:5" ht="15.75">
      <c r="A2" s="1"/>
      <c r="E2" s="1"/>
    </row>
    <row r="3" spans="1:15" ht="72" customHeight="1">
      <c r="A3" s="13" t="s">
        <v>0</v>
      </c>
      <c r="B3" s="15" t="s">
        <v>1</v>
      </c>
      <c r="C3" s="10" t="s">
        <v>2</v>
      </c>
      <c r="D3" s="10" t="s">
        <v>28</v>
      </c>
      <c r="E3" s="12" t="s">
        <v>4</v>
      </c>
      <c r="F3" s="12"/>
      <c r="G3" s="12" t="s">
        <v>3</v>
      </c>
      <c r="H3" s="12"/>
      <c r="I3" s="12" t="s">
        <v>5</v>
      </c>
      <c r="J3" s="12"/>
      <c r="K3" s="12" t="s">
        <v>6</v>
      </c>
      <c r="L3" s="12"/>
      <c r="M3" s="12" t="s">
        <v>27</v>
      </c>
      <c r="N3" s="12"/>
      <c r="O3" s="10" t="s">
        <v>7</v>
      </c>
    </row>
    <row r="4" spans="1:15" ht="45" customHeight="1">
      <c r="A4" s="14"/>
      <c r="B4" s="16"/>
      <c r="C4" s="11"/>
      <c r="D4" s="11"/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11"/>
    </row>
    <row r="5" spans="1:15" ht="15.75" customHeight="1">
      <c r="A5" s="2" t="s">
        <v>10</v>
      </c>
      <c r="B5" s="17" t="s">
        <v>56</v>
      </c>
      <c r="C5" s="5">
        <f>G5+E5+I5+K5+M5</f>
        <v>98</v>
      </c>
      <c r="D5" s="5">
        <f>C5-E5</f>
        <v>74</v>
      </c>
      <c r="E5" s="18">
        <v>24</v>
      </c>
      <c r="F5" s="2">
        <v>5</v>
      </c>
      <c r="G5" s="18">
        <v>23</v>
      </c>
      <c r="H5" s="2">
        <v>5</v>
      </c>
      <c r="I5" s="18">
        <v>20</v>
      </c>
      <c r="J5" s="2">
        <v>4</v>
      </c>
      <c r="K5" s="18">
        <v>10</v>
      </c>
      <c r="L5" s="2">
        <v>3</v>
      </c>
      <c r="M5" s="18">
        <v>21</v>
      </c>
      <c r="N5" s="2">
        <v>5</v>
      </c>
      <c r="O5" s="19" t="s">
        <v>35</v>
      </c>
    </row>
    <row r="6" spans="1:15" ht="15.75" customHeight="1">
      <c r="A6" s="2" t="s">
        <v>11</v>
      </c>
      <c r="B6" s="17" t="s">
        <v>44</v>
      </c>
      <c r="C6" s="5">
        <f>G6+E6+I6+K6+M6</f>
        <v>84</v>
      </c>
      <c r="D6" s="5">
        <f>C6-E6</f>
        <v>63</v>
      </c>
      <c r="E6" s="18">
        <v>21</v>
      </c>
      <c r="F6" s="2">
        <v>5</v>
      </c>
      <c r="G6" s="18">
        <v>19</v>
      </c>
      <c r="H6" s="2">
        <v>4</v>
      </c>
      <c r="I6" s="18">
        <v>17</v>
      </c>
      <c r="J6" s="2">
        <v>4</v>
      </c>
      <c r="K6" s="18">
        <v>10</v>
      </c>
      <c r="L6" s="2">
        <v>3</v>
      </c>
      <c r="M6" s="18">
        <v>17</v>
      </c>
      <c r="N6" s="2">
        <v>4</v>
      </c>
      <c r="O6" s="19" t="s">
        <v>37</v>
      </c>
    </row>
    <row r="7" spans="1:15" ht="15.75" customHeight="1">
      <c r="A7" s="2" t="s">
        <v>12</v>
      </c>
      <c r="B7" s="17" t="s">
        <v>45</v>
      </c>
      <c r="C7" s="5">
        <f>G7+E7+I7+K7+M7</f>
        <v>66</v>
      </c>
      <c r="D7" s="5">
        <f>C7-E7</f>
        <v>52</v>
      </c>
      <c r="E7" s="18">
        <v>14</v>
      </c>
      <c r="F7" s="2">
        <v>4</v>
      </c>
      <c r="G7" s="18">
        <v>18</v>
      </c>
      <c r="H7" s="2">
        <v>4</v>
      </c>
      <c r="I7" s="18">
        <v>14</v>
      </c>
      <c r="J7" s="2">
        <v>4</v>
      </c>
      <c r="K7" s="18">
        <v>9</v>
      </c>
      <c r="L7" s="2">
        <v>3</v>
      </c>
      <c r="M7" s="18">
        <v>11</v>
      </c>
      <c r="N7" s="2">
        <v>3</v>
      </c>
      <c r="O7" s="19" t="s">
        <v>36</v>
      </c>
    </row>
    <row r="8" spans="1:15" ht="15.75" customHeight="1">
      <c r="A8" s="2" t="s">
        <v>13</v>
      </c>
      <c r="B8" s="17" t="s">
        <v>46</v>
      </c>
      <c r="C8" s="5">
        <f>G8+E8+I8+K8+M8</f>
        <v>87</v>
      </c>
      <c r="D8" s="5">
        <f>C8-E8</f>
        <v>65</v>
      </c>
      <c r="E8" s="18">
        <v>22</v>
      </c>
      <c r="F8" s="2">
        <v>5</v>
      </c>
      <c r="G8" s="18">
        <v>20</v>
      </c>
      <c r="H8" s="2">
        <v>4</v>
      </c>
      <c r="I8" s="18">
        <v>14</v>
      </c>
      <c r="J8" s="2">
        <v>4</v>
      </c>
      <c r="K8" s="18">
        <v>11</v>
      </c>
      <c r="L8" s="2">
        <v>3</v>
      </c>
      <c r="M8" s="18">
        <v>20</v>
      </c>
      <c r="N8" s="2">
        <v>4</v>
      </c>
      <c r="O8" s="19" t="s">
        <v>40</v>
      </c>
    </row>
    <row r="9" spans="1:15" ht="15.75" customHeight="1">
      <c r="A9" s="2" t="s">
        <v>14</v>
      </c>
      <c r="B9" s="17" t="s">
        <v>42</v>
      </c>
      <c r="C9" s="5">
        <f>G9+E9+I9+K9+M9</f>
        <v>89</v>
      </c>
      <c r="D9" s="5">
        <f>C9-E9</f>
        <v>69</v>
      </c>
      <c r="E9" s="18">
        <v>20</v>
      </c>
      <c r="F9" s="5">
        <v>5</v>
      </c>
      <c r="G9" s="18">
        <v>21</v>
      </c>
      <c r="H9" s="5">
        <v>5</v>
      </c>
      <c r="I9" s="18">
        <v>17</v>
      </c>
      <c r="J9" s="5">
        <v>4</v>
      </c>
      <c r="K9" s="18">
        <v>10</v>
      </c>
      <c r="L9" s="5">
        <v>3</v>
      </c>
      <c r="M9" s="18">
        <v>21</v>
      </c>
      <c r="N9" s="5">
        <v>5</v>
      </c>
      <c r="O9" s="19" t="s">
        <v>40</v>
      </c>
    </row>
    <row r="10" spans="1:15" ht="15.75" customHeight="1">
      <c r="A10" s="2" t="s">
        <v>15</v>
      </c>
      <c r="B10" s="17" t="s">
        <v>41</v>
      </c>
      <c r="C10" s="5">
        <f>G10+E10+I10+K10+M10</f>
        <v>101</v>
      </c>
      <c r="D10" s="5">
        <f>C10-E10</f>
        <v>76</v>
      </c>
      <c r="E10" s="18">
        <v>25</v>
      </c>
      <c r="F10" s="2">
        <v>5</v>
      </c>
      <c r="G10" s="18">
        <v>21</v>
      </c>
      <c r="H10" s="2">
        <v>5</v>
      </c>
      <c r="I10" s="18">
        <v>21</v>
      </c>
      <c r="J10" s="2">
        <v>5</v>
      </c>
      <c r="K10" s="18">
        <v>13</v>
      </c>
      <c r="L10" s="2">
        <v>4</v>
      </c>
      <c r="M10" s="18">
        <v>21</v>
      </c>
      <c r="N10" s="2">
        <v>5</v>
      </c>
      <c r="O10" s="19" t="s">
        <v>40</v>
      </c>
    </row>
    <row r="11" spans="1:15" ht="15.75" customHeight="1">
      <c r="A11" s="2" t="s">
        <v>16</v>
      </c>
      <c r="B11" s="17" t="s">
        <v>43</v>
      </c>
      <c r="C11" s="5">
        <f>G11+E11+I11+K11+M11</f>
        <v>78</v>
      </c>
      <c r="D11" s="5">
        <f>C11-E11</f>
        <v>58</v>
      </c>
      <c r="E11" s="18">
        <v>20</v>
      </c>
      <c r="F11" s="2">
        <v>5</v>
      </c>
      <c r="G11" s="18">
        <v>19</v>
      </c>
      <c r="H11" s="2">
        <v>4</v>
      </c>
      <c r="I11" s="18">
        <v>18</v>
      </c>
      <c r="J11" s="2">
        <v>4</v>
      </c>
      <c r="K11" s="18">
        <v>5</v>
      </c>
      <c r="L11" s="2">
        <v>3</v>
      </c>
      <c r="M11" s="18">
        <v>16</v>
      </c>
      <c r="N11" s="2">
        <v>4</v>
      </c>
      <c r="O11" s="19" t="s">
        <v>40</v>
      </c>
    </row>
    <row r="12" spans="1:15" ht="15.75" customHeight="1">
      <c r="A12" s="2" t="s">
        <v>17</v>
      </c>
      <c r="B12" s="17" t="s">
        <v>47</v>
      </c>
      <c r="C12" s="5">
        <f>G12+E12+I12+K12+M12</f>
        <v>77</v>
      </c>
      <c r="D12" s="5">
        <f>C12-E12</f>
        <v>60</v>
      </c>
      <c r="E12" s="18">
        <v>17</v>
      </c>
      <c r="F12" s="5">
        <v>4</v>
      </c>
      <c r="G12" s="18">
        <v>19</v>
      </c>
      <c r="H12" s="5">
        <v>4</v>
      </c>
      <c r="I12" s="18">
        <v>8</v>
      </c>
      <c r="J12" s="5">
        <v>3</v>
      </c>
      <c r="K12" s="18">
        <v>17</v>
      </c>
      <c r="L12" s="5">
        <v>4</v>
      </c>
      <c r="M12" s="18">
        <v>16</v>
      </c>
      <c r="N12" s="5">
        <v>4</v>
      </c>
      <c r="O12" s="19" t="s">
        <v>36</v>
      </c>
    </row>
    <row r="13" spans="1:15" ht="15.75" customHeight="1">
      <c r="A13" s="2" t="s">
        <v>18</v>
      </c>
      <c r="B13" s="17" t="s">
        <v>48</v>
      </c>
      <c r="C13" s="5">
        <f>G13+E13+I13+K13+M13</f>
        <v>79</v>
      </c>
      <c r="D13" s="5">
        <f>C13-E13</f>
        <v>62</v>
      </c>
      <c r="E13" s="18">
        <v>17</v>
      </c>
      <c r="F13" s="2">
        <v>4</v>
      </c>
      <c r="G13" s="18">
        <v>22</v>
      </c>
      <c r="H13" s="2">
        <v>5</v>
      </c>
      <c r="I13" s="18">
        <v>11</v>
      </c>
      <c r="J13" s="2">
        <v>3</v>
      </c>
      <c r="K13" s="18">
        <v>9</v>
      </c>
      <c r="L13" s="2">
        <v>3</v>
      </c>
      <c r="M13" s="18">
        <v>20</v>
      </c>
      <c r="N13" s="2">
        <v>4</v>
      </c>
      <c r="O13" s="19" t="s">
        <v>37</v>
      </c>
    </row>
    <row r="14" spans="1:15" ht="15.75" customHeight="1">
      <c r="A14" s="2" t="s">
        <v>19</v>
      </c>
      <c r="B14" s="17" t="s">
        <v>49</v>
      </c>
      <c r="C14" s="5">
        <f>G14+E14+I14+K14+M14</f>
        <v>83</v>
      </c>
      <c r="D14" s="5">
        <f>C14-E14</f>
        <v>60</v>
      </c>
      <c r="E14" s="18">
        <v>23</v>
      </c>
      <c r="F14" s="2">
        <v>5</v>
      </c>
      <c r="G14" s="18">
        <v>19</v>
      </c>
      <c r="H14" s="2">
        <v>4</v>
      </c>
      <c r="I14" s="18">
        <v>21</v>
      </c>
      <c r="J14" s="2">
        <v>5</v>
      </c>
      <c r="K14" s="18">
        <v>7</v>
      </c>
      <c r="L14" s="2">
        <v>3</v>
      </c>
      <c r="M14" s="18">
        <v>13</v>
      </c>
      <c r="N14" s="2">
        <v>3</v>
      </c>
      <c r="O14" s="19" t="s">
        <v>37</v>
      </c>
    </row>
    <row r="15" spans="1:15" ht="15.75">
      <c r="A15" s="2" t="s">
        <v>20</v>
      </c>
      <c r="B15" s="17" t="s">
        <v>50</v>
      </c>
      <c r="C15" s="5">
        <f>G15+E15+I15+K15+M15</f>
        <v>75</v>
      </c>
      <c r="D15" s="5">
        <f>C15-E15</f>
        <v>55</v>
      </c>
      <c r="E15" s="18">
        <v>20</v>
      </c>
      <c r="F15" s="2">
        <v>5</v>
      </c>
      <c r="G15" s="18">
        <v>20</v>
      </c>
      <c r="H15" s="2">
        <v>4</v>
      </c>
      <c r="I15" s="18">
        <v>11</v>
      </c>
      <c r="J15" s="5">
        <v>3</v>
      </c>
      <c r="K15" s="18">
        <v>8</v>
      </c>
      <c r="L15" s="2">
        <v>3</v>
      </c>
      <c r="M15" s="18">
        <v>16</v>
      </c>
      <c r="N15" s="2">
        <v>4</v>
      </c>
      <c r="O15" s="19" t="s">
        <v>36</v>
      </c>
    </row>
    <row r="16" spans="1:15" ht="15.75" customHeight="1">
      <c r="A16" s="5" t="s">
        <v>21</v>
      </c>
      <c r="B16" s="17" t="s">
        <v>51</v>
      </c>
      <c r="C16" s="5">
        <f>G16+E16+I16+K16+M16</f>
        <v>90</v>
      </c>
      <c r="D16" s="5">
        <f>C16-E16</f>
        <v>69</v>
      </c>
      <c r="E16" s="18">
        <v>21</v>
      </c>
      <c r="F16" s="5">
        <v>5</v>
      </c>
      <c r="G16" s="18">
        <v>20</v>
      </c>
      <c r="H16" s="5">
        <v>4</v>
      </c>
      <c r="I16" s="18">
        <v>18</v>
      </c>
      <c r="J16" s="5">
        <v>4</v>
      </c>
      <c r="K16" s="18">
        <v>11</v>
      </c>
      <c r="L16" s="5">
        <v>3</v>
      </c>
      <c r="M16" s="18">
        <v>20</v>
      </c>
      <c r="N16" s="5">
        <v>4</v>
      </c>
      <c r="O16" s="19" t="s">
        <v>40</v>
      </c>
    </row>
    <row r="17" spans="1:15" ht="15.75" customHeight="1">
      <c r="A17" s="2" t="s">
        <v>22</v>
      </c>
      <c r="B17" s="17" t="s">
        <v>52</v>
      </c>
      <c r="C17" s="5">
        <f>G17+E17+I17+K17+M17</f>
        <v>70</v>
      </c>
      <c r="D17" s="5">
        <f>C17-E17</f>
        <v>53</v>
      </c>
      <c r="E17" s="18">
        <v>17</v>
      </c>
      <c r="F17" s="2">
        <v>4</v>
      </c>
      <c r="G17" s="18">
        <v>15</v>
      </c>
      <c r="H17" s="2">
        <v>4</v>
      </c>
      <c r="I17" s="18">
        <v>13</v>
      </c>
      <c r="J17" s="2">
        <v>3</v>
      </c>
      <c r="K17" s="18">
        <v>12</v>
      </c>
      <c r="L17" s="2">
        <v>4</v>
      </c>
      <c r="M17" s="18">
        <v>13</v>
      </c>
      <c r="N17" s="2">
        <v>4</v>
      </c>
      <c r="O17" s="19" t="s">
        <v>36</v>
      </c>
    </row>
    <row r="18" spans="1:15" s="6" customFormat="1" ht="15.75" customHeight="1">
      <c r="A18" s="2" t="s">
        <v>23</v>
      </c>
      <c r="B18" s="17" t="s">
        <v>53</v>
      </c>
      <c r="C18" s="5">
        <f>G18+E18+I18+K18+M18</f>
        <v>93</v>
      </c>
      <c r="D18" s="5">
        <f>C18-E18</f>
        <v>70</v>
      </c>
      <c r="E18" s="18">
        <v>23</v>
      </c>
      <c r="F18" s="5">
        <v>5</v>
      </c>
      <c r="G18" s="18">
        <v>21</v>
      </c>
      <c r="H18" s="5">
        <v>5</v>
      </c>
      <c r="I18" s="18">
        <v>17</v>
      </c>
      <c r="J18" s="5">
        <v>4</v>
      </c>
      <c r="K18" s="18">
        <v>12</v>
      </c>
      <c r="L18" s="5">
        <v>4</v>
      </c>
      <c r="M18" s="18">
        <v>20</v>
      </c>
      <c r="N18" s="5">
        <v>4</v>
      </c>
      <c r="O18" s="19" t="s">
        <v>35</v>
      </c>
    </row>
    <row r="19" spans="1:15" ht="15.75" customHeight="1">
      <c r="A19" s="2" t="s">
        <v>24</v>
      </c>
      <c r="B19" s="17" t="s">
        <v>54</v>
      </c>
      <c r="C19" s="5">
        <f>G19+E19+I19+K19+M19</f>
        <v>96</v>
      </c>
      <c r="D19" s="5">
        <f>C19-E19</f>
        <v>77</v>
      </c>
      <c r="E19" s="18">
        <v>19</v>
      </c>
      <c r="F19" s="5">
        <v>5</v>
      </c>
      <c r="G19" s="18">
        <v>22</v>
      </c>
      <c r="H19" s="5">
        <v>5</v>
      </c>
      <c r="I19" s="18">
        <v>17</v>
      </c>
      <c r="J19" s="5">
        <v>4</v>
      </c>
      <c r="K19" s="18">
        <v>18</v>
      </c>
      <c r="L19" s="5">
        <v>4</v>
      </c>
      <c r="M19" s="18">
        <v>20</v>
      </c>
      <c r="N19" s="5">
        <v>4</v>
      </c>
      <c r="O19" s="19" t="s">
        <v>35</v>
      </c>
    </row>
    <row r="20" spans="1:15" ht="15.75" customHeight="1">
      <c r="A20" s="2" t="s">
        <v>25</v>
      </c>
      <c r="B20" s="17" t="s">
        <v>55</v>
      </c>
      <c r="C20" s="5">
        <f>G20+E20+I20+K20+M20</f>
        <v>60</v>
      </c>
      <c r="D20" s="5">
        <f>C20-E20</f>
        <v>44</v>
      </c>
      <c r="E20" s="18">
        <v>16</v>
      </c>
      <c r="F20" s="5">
        <v>4</v>
      </c>
      <c r="G20" s="18">
        <v>17</v>
      </c>
      <c r="H20" s="5">
        <v>4</v>
      </c>
      <c r="I20" s="18">
        <v>13</v>
      </c>
      <c r="J20" s="5">
        <v>3</v>
      </c>
      <c r="K20" s="18">
        <v>4</v>
      </c>
      <c r="L20" s="5">
        <v>3</v>
      </c>
      <c r="M20" s="18">
        <v>10</v>
      </c>
      <c r="N20" s="5">
        <v>3</v>
      </c>
      <c r="O20" s="19" t="s">
        <v>38</v>
      </c>
    </row>
    <row r="21" spans="1:15" ht="15.75" customHeight="1">
      <c r="A21" s="2" t="s">
        <v>26</v>
      </c>
      <c r="B21" s="17" t="s">
        <v>57</v>
      </c>
      <c r="C21" s="5">
        <f>G21+E21+I21+K21+M21</f>
        <v>100</v>
      </c>
      <c r="D21" s="5">
        <f>C21-E21</f>
        <v>79</v>
      </c>
      <c r="E21" s="18">
        <v>21</v>
      </c>
      <c r="F21" s="5">
        <v>5</v>
      </c>
      <c r="G21" s="18">
        <v>25</v>
      </c>
      <c r="H21" s="5">
        <v>5</v>
      </c>
      <c r="I21" s="18">
        <v>19</v>
      </c>
      <c r="J21" s="5">
        <v>4</v>
      </c>
      <c r="K21" s="18">
        <v>17</v>
      </c>
      <c r="L21" s="5">
        <v>4</v>
      </c>
      <c r="M21" s="18">
        <v>18</v>
      </c>
      <c r="N21" s="5">
        <v>4</v>
      </c>
      <c r="O21" s="19" t="s">
        <v>35</v>
      </c>
    </row>
    <row r="22" spans="1:15" ht="15.75" customHeight="1">
      <c r="A22" s="2" t="s">
        <v>39</v>
      </c>
      <c r="B22" s="17" t="s">
        <v>58</v>
      </c>
      <c r="C22" s="5">
        <f>G22+E22+I22+K22+M22</f>
        <v>80</v>
      </c>
      <c r="D22" s="5">
        <f>C22-E22</f>
        <v>59</v>
      </c>
      <c r="E22" s="18">
        <v>21</v>
      </c>
      <c r="F22" s="5">
        <v>5</v>
      </c>
      <c r="G22" s="18">
        <v>14</v>
      </c>
      <c r="H22" s="5">
        <v>4</v>
      </c>
      <c r="I22" s="18">
        <v>14</v>
      </c>
      <c r="J22" s="5">
        <v>4</v>
      </c>
      <c r="K22" s="18">
        <v>13</v>
      </c>
      <c r="L22" s="5">
        <v>4</v>
      </c>
      <c r="M22" s="18">
        <v>18</v>
      </c>
      <c r="N22" s="5">
        <v>4</v>
      </c>
      <c r="O22" s="19" t="s">
        <v>36</v>
      </c>
    </row>
    <row r="24" spans="2:13" ht="15.75">
      <c r="B24" s="4" t="s">
        <v>29</v>
      </c>
      <c r="D24" s="8">
        <f>SUM(C5:C22)/18</f>
        <v>83.66666666666667</v>
      </c>
      <c r="H24" s="4" t="s">
        <v>59</v>
      </c>
      <c r="J24" s="8"/>
      <c r="M24" s="8">
        <f>(M8+M9+M10+M11+M16)/5</f>
        <v>19.6</v>
      </c>
    </row>
    <row r="25" spans="2:13" ht="15.75">
      <c r="B25" s="4" t="s">
        <v>30</v>
      </c>
      <c r="D25" s="8">
        <f>SUM(D5:D22)/18</f>
        <v>63.611111111111114</v>
      </c>
      <c r="H25" s="4" t="s">
        <v>31</v>
      </c>
      <c r="M25" s="8">
        <f>(M5+M18+M19+M21)/4</f>
        <v>19.75</v>
      </c>
    </row>
    <row r="26" spans="2:13" ht="15.75">
      <c r="B26" s="4" t="s">
        <v>3</v>
      </c>
      <c r="D26" s="8">
        <f>SUM(G5:G22)/18</f>
        <v>19.72222222222222</v>
      </c>
      <c r="H26" s="4" t="s">
        <v>34</v>
      </c>
      <c r="M26" s="8">
        <f>M20</f>
        <v>10</v>
      </c>
    </row>
    <row r="27" spans="2:13" ht="15.75">
      <c r="B27" s="4" t="s">
        <v>4</v>
      </c>
      <c r="D27" s="8">
        <f>SUM(E5:E22)/18</f>
        <v>20.055555555555557</v>
      </c>
      <c r="H27" s="4" t="s">
        <v>32</v>
      </c>
      <c r="M27" s="8">
        <f>(M6+M13+M14)/3</f>
        <v>16.666666666666668</v>
      </c>
    </row>
    <row r="28" spans="2:13" ht="15.75">
      <c r="B28" s="4" t="s">
        <v>5</v>
      </c>
      <c r="D28" s="8">
        <f>SUM(I5:I22)/18</f>
        <v>15.722222222222221</v>
      </c>
      <c r="H28" s="4" t="s">
        <v>33</v>
      </c>
      <c r="M28" s="8">
        <f>(M7+M12+M15+M17+M22)/5</f>
        <v>14.8</v>
      </c>
    </row>
    <row r="29" spans="2:4" ht="15.75">
      <c r="B29" s="4" t="s">
        <v>6</v>
      </c>
      <c r="D29" s="8">
        <f>SUM(K5:K22)/18</f>
        <v>10.88888888888889</v>
      </c>
    </row>
    <row r="30" ht="15.75">
      <c r="D30" s="8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7" ht="15.75">
      <c r="D37" s="8"/>
    </row>
  </sheetData>
  <sheetProtection/>
  <mergeCells count="10">
    <mergeCell ref="O3:O4"/>
    <mergeCell ref="E3:F3"/>
    <mergeCell ref="I3:J3"/>
    <mergeCell ref="K3:L3"/>
    <mergeCell ref="M3:N3"/>
    <mergeCell ref="A3:A4"/>
    <mergeCell ref="B3:B4"/>
    <mergeCell ref="C3:C4"/>
    <mergeCell ref="G3:H3"/>
    <mergeCell ref="D3:D4"/>
  </mergeCells>
  <printOptions/>
  <pageMargins left="0.1968503937007874" right="0.2362204724409449" top="0.2755905511811024" bottom="0.15748031496062992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SHKOLNIK</dc:creator>
  <cp:keywords/>
  <dc:description/>
  <cp:lastModifiedBy>User</cp:lastModifiedBy>
  <cp:lastPrinted>2016-06-07T09:35:48Z</cp:lastPrinted>
  <dcterms:created xsi:type="dcterms:W3CDTF">2007-10-23T09:55:37Z</dcterms:created>
  <dcterms:modified xsi:type="dcterms:W3CDTF">2016-06-07T09:40:49Z</dcterms:modified>
  <cp:category/>
  <cp:version/>
  <cp:contentType/>
  <cp:contentStatus/>
</cp:coreProperties>
</file>