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000" windowHeight="9600"/>
  </bookViews>
  <sheets>
    <sheet name="стат" sheetId="1" r:id="rId1"/>
  </sheets>
  <definedNames>
    <definedName name="_xlnm.Print_Area" localSheetId="0">стат!$A$1:$AL$79</definedName>
  </definedNames>
  <calcPr calcId="162913"/>
</workbook>
</file>

<file path=xl/calcChain.xml><?xml version="1.0" encoding="utf-8"?>
<calcChain xmlns="http://schemas.openxmlformats.org/spreadsheetml/2006/main">
  <c r="G8" i="1" l="1"/>
  <c r="F8" i="1"/>
  <c r="G24" i="1" l="1"/>
  <c r="G18" i="1"/>
  <c r="G25" i="1" s="1"/>
  <c r="F24" i="1"/>
  <c r="F18" i="1"/>
  <c r="F25" i="1" l="1"/>
</calcChain>
</file>

<file path=xl/sharedStrings.xml><?xml version="1.0" encoding="utf-8"?>
<sst xmlns="http://schemas.openxmlformats.org/spreadsheetml/2006/main" count="566" uniqueCount="189">
  <si>
    <t>1-4-сыныптар</t>
  </si>
  <si>
    <t>сынып</t>
  </si>
  <si>
    <t>келді</t>
  </si>
  <si>
    <t>кетті</t>
  </si>
  <si>
    <t>ұл</t>
  </si>
  <si>
    <t>қыз</t>
  </si>
  <si>
    <t>1А</t>
  </si>
  <si>
    <t>1Ә</t>
  </si>
  <si>
    <t>1Б</t>
  </si>
  <si>
    <t>1В</t>
  </si>
  <si>
    <t>Барлығы</t>
  </si>
  <si>
    <t>2А</t>
  </si>
  <si>
    <t>2Ә</t>
  </si>
  <si>
    <t>2Б</t>
  </si>
  <si>
    <t>2В</t>
  </si>
  <si>
    <t>3А</t>
  </si>
  <si>
    <t>3Ә</t>
  </si>
  <si>
    <t>3Б</t>
  </si>
  <si>
    <t>3В</t>
  </si>
  <si>
    <t>4А</t>
  </si>
  <si>
    <t>4Ә</t>
  </si>
  <si>
    <t>4Б</t>
  </si>
  <si>
    <t>4В</t>
  </si>
  <si>
    <t xml:space="preserve">Барлығы </t>
  </si>
  <si>
    <t>Жалпы</t>
  </si>
  <si>
    <t>5-9-сыныптар</t>
  </si>
  <si>
    <t>5А</t>
  </si>
  <si>
    <t>5Ә</t>
  </si>
  <si>
    <t>5Б</t>
  </si>
  <si>
    <t>5В</t>
  </si>
  <si>
    <t>6А</t>
  </si>
  <si>
    <t>6Ә</t>
  </si>
  <si>
    <t>6Б</t>
  </si>
  <si>
    <t>6В</t>
  </si>
  <si>
    <t>7А</t>
  </si>
  <si>
    <t>7Ә</t>
  </si>
  <si>
    <t>7Б</t>
  </si>
  <si>
    <t>7В</t>
  </si>
  <si>
    <t>8А</t>
  </si>
  <si>
    <t>8Б</t>
  </si>
  <si>
    <t>8В</t>
  </si>
  <si>
    <t>9А</t>
  </si>
  <si>
    <t>9Б</t>
  </si>
  <si>
    <t>9В</t>
  </si>
  <si>
    <t xml:space="preserve">Жалпы </t>
  </si>
  <si>
    <t>10-11-сыныптар</t>
  </si>
  <si>
    <t>10А</t>
  </si>
  <si>
    <t>11А</t>
  </si>
  <si>
    <t>Барлық сыныптар бойынша есеп</t>
  </si>
  <si>
    <t>1-4</t>
  </si>
  <si>
    <t>5-9</t>
  </si>
  <si>
    <t>10-11</t>
  </si>
  <si>
    <t>Кетті</t>
  </si>
  <si>
    <t>Сыныбы</t>
  </si>
  <si>
    <t>Кеткендердің саны</t>
  </si>
  <si>
    <t>Қала</t>
  </si>
  <si>
    <t>Облыс</t>
  </si>
  <si>
    <t>Республика</t>
  </si>
  <si>
    <t>Келді</t>
  </si>
  <si>
    <t>Келгендердің саны</t>
  </si>
  <si>
    <t xml:space="preserve">үздік </t>
  </si>
  <si>
    <t>пайыз</t>
  </si>
  <si>
    <t>екпінді</t>
  </si>
  <si>
    <t>үштік</t>
  </si>
  <si>
    <t xml:space="preserve">сапа </t>
  </si>
  <si>
    <t>үлгерім</t>
  </si>
  <si>
    <t>1 тоқсан басында</t>
  </si>
  <si>
    <t>1 тоқсан соңы</t>
  </si>
  <si>
    <t>8Ә</t>
  </si>
  <si>
    <t>4Г</t>
  </si>
  <si>
    <t>9Ә</t>
  </si>
  <si>
    <t>26</t>
  </si>
  <si>
    <t>25</t>
  </si>
  <si>
    <t>102</t>
  </si>
  <si>
    <t>24</t>
  </si>
  <si>
    <t>99</t>
  </si>
  <si>
    <t>22</t>
  </si>
  <si>
    <t>27</t>
  </si>
  <si>
    <t>101</t>
  </si>
  <si>
    <t>23</t>
  </si>
  <si>
    <t>95</t>
  </si>
  <si>
    <t>18</t>
  </si>
  <si>
    <t>21</t>
  </si>
  <si>
    <t>94</t>
  </si>
  <si>
    <t>10Ә</t>
  </si>
  <si>
    <t>66</t>
  </si>
  <si>
    <t>Абай атындағы №2 лицей    2022-2023 оқу жылы    1 тоқсан</t>
  </si>
  <si>
    <t>0</t>
  </si>
  <si>
    <t>10</t>
  </si>
  <si>
    <t>15</t>
  </si>
  <si>
    <t>5</t>
  </si>
  <si>
    <t>8</t>
  </si>
  <si>
    <t>1</t>
  </si>
  <si>
    <t>4</t>
  </si>
  <si>
    <t>13</t>
  </si>
  <si>
    <t>7</t>
  </si>
  <si>
    <t>19</t>
  </si>
  <si>
    <t>12</t>
  </si>
  <si>
    <t>60%</t>
  </si>
  <si>
    <t>41%</t>
  </si>
  <si>
    <t>11</t>
  </si>
  <si>
    <t>14</t>
  </si>
  <si>
    <t>3</t>
  </si>
  <si>
    <t>6</t>
  </si>
  <si>
    <t>40</t>
  </si>
  <si>
    <t>2</t>
  </si>
  <si>
    <t>9</t>
  </si>
  <si>
    <t>16</t>
  </si>
  <si>
    <t>49</t>
  </si>
  <si>
    <t>52</t>
  </si>
  <si>
    <t>58</t>
  </si>
  <si>
    <t>42%</t>
  </si>
  <si>
    <t>48%</t>
  </si>
  <si>
    <t>46%</t>
  </si>
  <si>
    <t>86</t>
  </si>
  <si>
    <t>42</t>
  </si>
  <si>
    <t>38%</t>
  </si>
  <si>
    <t>67</t>
  </si>
  <si>
    <t>428</t>
  </si>
  <si>
    <t>34</t>
  </si>
  <si>
    <t>474</t>
  </si>
  <si>
    <t>3%</t>
  </si>
  <si>
    <t>456</t>
  </si>
  <si>
    <t>7%</t>
  </si>
  <si>
    <t>Мақсат Кәусар, 03.11.2022, №118 (№16 мектеп), Ержанұлы Айбын, 13.12.2022 №135 (1Ә сыныбынан)</t>
  </si>
  <si>
    <t xml:space="preserve">Еркінбек С. №114 01.11.2022,  №7 мектеп-гимназияға кетті </t>
  </si>
  <si>
    <t xml:space="preserve">Сәкен А., №117  03.11.2022  (№16 мектепке), Ержанұлы А., №135 13.12.2022 1В-ға кетті Келді: Аманғазы  А., №116 03.11.2022 (Петропавл, №2 С. Садуақасұлы ат. ОМ),   Мадиярқызы А. №134 12.12.2022  (Астана,С. Сәдуақасұлы ат. №78 мектеп-гимназия) </t>
  </si>
  <si>
    <t>Азаматқызы І., № 127 09.11.2022    2Б-ға келді</t>
  </si>
  <si>
    <t>Азаматқызы І., №127   09.11.2022    2Б-ға ауысты</t>
  </si>
  <si>
    <t>келді: Төрехан П. №110 31.10.2022 (2А сыныбынан), кетті: Рахымжан А. №124 04.11.2022 (2А сыныбына), Еркінбек Е. №113 01.11.2022 (№7 мектеп-гимназия)</t>
  </si>
  <si>
    <t xml:space="preserve">келді - Мадиева А./112  01.11.2022  (Петропавл, №2 С. Садуақасұлы ат. ОМ)  </t>
  </si>
  <si>
    <t xml:space="preserve">                                                 1 қырғыз (Кенешбеков Бексултан)</t>
  </si>
  <si>
    <r>
      <t xml:space="preserve">                                               </t>
    </r>
    <r>
      <rPr>
        <sz val="12"/>
        <color theme="1"/>
        <rFont val="Times New Roman"/>
        <family val="1"/>
        <charset val="204"/>
      </rPr>
      <t xml:space="preserve">Хамит І, №114 02.11.2022 ( Абай ) </t>
    </r>
  </si>
  <si>
    <r>
      <t xml:space="preserve">                             </t>
    </r>
    <r>
      <rPr>
        <sz val="12"/>
        <color theme="1"/>
        <rFont val="Times New Roman"/>
        <family val="1"/>
        <charset val="204"/>
      </rPr>
      <t xml:space="preserve"> 1 татар  (Махсатова А.)</t>
    </r>
  </si>
  <si>
    <t>1 орыс (Попова Динара)</t>
  </si>
  <si>
    <t>келді: Бахашбай Б. №131 30.11.2022 (Түркістан обл., Сарыағаш ауд. №6 мект. Ж. Айм.), Серғазы Б. №128 15.11.2022 (Тірек мектебі, Шашцубай кенті) кетті: Ақылбекова З.  №111 31.10.2022  № 10А сын. ауысты</t>
  </si>
  <si>
    <t xml:space="preserve">                    1   түрік (Толуяг Г.) </t>
  </si>
  <si>
    <t xml:space="preserve">кетті: Айтмухаметова А.№132/02.12.2022 (Алматы қ., №142 ЖББМ) </t>
  </si>
  <si>
    <t>кетті: Ибрахим Аят №15 мектеп; келді: Ақылбекова З-10Ә</t>
  </si>
  <si>
    <t>130</t>
  </si>
  <si>
    <t>97</t>
  </si>
  <si>
    <t>93</t>
  </si>
  <si>
    <t>43</t>
  </si>
  <si>
    <t xml:space="preserve">                                                                                                                                                                                                            кетті: Мирамхан А., №125 04.11.2023 (№15 мектеп-лицейі), Айтмұхамедова Б. №133 02.12.2022 (Алматы қ., №142 ЖББМ) </t>
  </si>
  <si>
    <t>44</t>
  </si>
  <si>
    <t xml:space="preserve">1 оқушы - ВН (Мукашева Д.) </t>
  </si>
  <si>
    <r>
      <t>53</t>
    </r>
    <r>
      <rPr>
        <b/>
        <sz val="12"/>
        <color theme="1"/>
        <rFont val="Arial"/>
        <family val="2"/>
        <charset val="204"/>
      </rPr>
      <t>%</t>
    </r>
  </si>
  <si>
    <t>98</t>
  </si>
  <si>
    <t>17</t>
  </si>
  <si>
    <t>31</t>
  </si>
  <si>
    <t>470</t>
  </si>
  <si>
    <t>197</t>
  </si>
  <si>
    <t>258</t>
  </si>
  <si>
    <r>
      <t>45</t>
    </r>
    <r>
      <rPr>
        <b/>
        <sz val="12"/>
        <color theme="1"/>
        <rFont val="Arial"/>
        <family val="2"/>
        <charset val="204"/>
      </rPr>
      <t>%</t>
    </r>
  </si>
  <si>
    <t xml:space="preserve">                                                                                                                   1 орыс, (Полукарова А. ) кетті: Толеубек Д. № 119  04.11.2022 15 мектеп-лицей </t>
  </si>
  <si>
    <t>келді: Арманқызы А. №143 10.11.2022</t>
  </si>
  <si>
    <t>Серғазы Ж. - ВН</t>
  </si>
  <si>
    <t>50</t>
  </si>
  <si>
    <t>41</t>
  </si>
  <si>
    <r>
      <t>51</t>
    </r>
    <r>
      <rPr>
        <b/>
        <sz val="12"/>
        <color theme="1"/>
        <rFont val="Arial"/>
        <family val="2"/>
        <charset val="204"/>
      </rPr>
      <t>%</t>
    </r>
  </si>
  <si>
    <r>
      <t>48</t>
    </r>
    <r>
      <rPr>
        <b/>
        <sz val="12"/>
        <color theme="1"/>
        <rFont val="Arial"/>
        <family val="2"/>
        <charset val="204"/>
      </rPr>
      <t>%</t>
    </r>
  </si>
  <si>
    <t>36</t>
  </si>
  <si>
    <t>414</t>
  </si>
  <si>
    <t>1І тоқсан басында</t>
  </si>
  <si>
    <t>1І тоқсан соңы</t>
  </si>
  <si>
    <t>968</t>
  </si>
  <si>
    <t>508</t>
  </si>
  <si>
    <t>427/326</t>
  </si>
  <si>
    <t>964/863</t>
  </si>
  <si>
    <t>60</t>
  </si>
  <si>
    <t>45%</t>
  </si>
  <si>
    <t>73%</t>
  </si>
  <si>
    <t>57%</t>
  </si>
  <si>
    <t>55%</t>
  </si>
  <si>
    <t>13%</t>
  </si>
  <si>
    <t>27%</t>
  </si>
  <si>
    <t>388</t>
  </si>
  <si>
    <t>52%</t>
  </si>
  <si>
    <t>64</t>
  </si>
  <si>
    <t>56</t>
  </si>
  <si>
    <t>150</t>
  </si>
  <si>
    <t>139</t>
  </si>
  <si>
    <r>
      <t>57</t>
    </r>
    <r>
      <rPr>
        <b/>
        <sz val="12"/>
        <color theme="1"/>
        <rFont val="Arial"/>
        <family val="2"/>
        <charset val="204"/>
      </rPr>
      <t>%</t>
    </r>
  </si>
  <si>
    <r>
      <rPr>
        <b/>
        <sz val="12"/>
        <color theme="1"/>
        <rFont val="Times New Roman"/>
        <family val="1"/>
        <charset val="204"/>
      </rPr>
      <t xml:space="preserve">7  </t>
    </r>
    <r>
      <rPr>
        <sz val="12"/>
        <color theme="1"/>
        <rFont val="Times New Roman"/>
        <family val="1"/>
        <charset val="204"/>
      </rPr>
      <t xml:space="preserve">                    (1Ә,В; 2Б,В;3А,В)</t>
    </r>
  </si>
  <si>
    <r>
      <rPr>
        <b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(5Ә) </t>
    </r>
  </si>
  <si>
    <r>
      <rPr>
        <b/>
        <sz val="12"/>
        <color theme="1"/>
        <rFont val="Times New Roman"/>
        <family val="1"/>
        <charset val="204"/>
      </rPr>
      <t xml:space="preserve">3                  </t>
    </r>
    <r>
      <rPr>
        <sz val="12"/>
        <color theme="1"/>
        <rFont val="Times New Roman"/>
        <family val="1"/>
        <charset val="204"/>
      </rPr>
      <t>(10А,10Ә)</t>
    </r>
  </si>
  <si>
    <r>
      <rPr>
        <b/>
        <sz val="14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                   (5А,6Б, 7В,8А)</t>
    </r>
  </si>
  <si>
    <r>
      <rPr>
        <b/>
        <sz val="14"/>
        <color theme="1"/>
        <rFont val="Times New Roman"/>
        <family val="1"/>
        <charset val="204"/>
      </rPr>
      <t>8</t>
    </r>
    <r>
      <rPr>
        <sz val="12"/>
        <color theme="1"/>
        <rFont val="Times New Roman"/>
        <family val="1"/>
        <charset val="204"/>
      </rPr>
      <t xml:space="preserve">                  (1А,Ә,В; 2Ә,В;4Г)</t>
    </r>
  </si>
  <si>
    <r>
      <rPr>
        <b/>
        <sz val="14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(11А)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</si>
</sst>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1">
    <xf numFmtId="0" fontId="0" fillId="0" borderId="0" xfId="0"/>
    <xf numFmtId="49" fontId="0" fillId="0" borderId="0" xfId="0" applyNumberFormat="1"/>
    <xf numFmtId="0" fontId="0" fillId="0" borderId="0" xfId="0" applyBorder="1"/>
    <xf numFmtId="0" fontId="2" fillId="0" borderId="0" xfId="0" applyFont="1"/>
    <xf numFmtId="10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0" fontId="2" fillId="0" borderId="0" xfId="0" applyNumberFormat="1" applyFont="1"/>
    <xf numFmtId="49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9" fontId="1" fillId="3" borderId="1" xfId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1" fillId="3" borderId="8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3" borderId="1" xfId="1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3" borderId="10" xfId="1" applyNumberFormat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49" fontId="2" fillId="2" borderId="10" xfId="1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1" fillId="3" borderId="1" xfId="1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9" fontId="2" fillId="0" borderId="0" xfId="1" applyFont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0" fillId="0" borderId="0" xfId="0" applyAlignment="1">
      <alignment vertical="top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9" fontId="1" fillId="4" borderId="0" xfId="1" applyFont="1" applyFill="1" applyBorder="1" applyAlignment="1">
      <alignment horizontal="center" vertical="center"/>
    </xf>
    <xf numFmtId="9" fontId="1" fillId="0" borderId="0" xfId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0" fontId="9" fillId="0" borderId="0" xfId="0" applyFont="1" applyFill="1" applyBorder="1"/>
    <xf numFmtId="49" fontId="1" fillId="0" borderId="0" xfId="1" applyNumberFormat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0" fillId="4" borderId="0" xfId="0" applyFill="1"/>
    <xf numFmtId="0" fontId="3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9" fontId="2" fillId="0" borderId="0" xfId="1" applyFont="1" applyFill="1" applyBorder="1" applyAlignment="1">
      <alignment horizontal="left" vertical="center"/>
    </xf>
    <xf numFmtId="0" fontId="10" fillId="3" borderId="0" xfId="0" applyFont="1" applyFill="1"/>
    <xf numFmtId="0" fontId="0" fillId="3" borderId="0" xfId="0" applyFill="1"/>
    <xf numFmtId="49" fontId="5" fillId="3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9" fontId="1" fillId="3" borderId="9" xfId="1" applyFont="1" applyFill="1" applyBorder="1" applyAlignment="1">
      <alignment horizontal="center" vertical="center"/>
    </xf>
    <xf numFmtId="9" fontId="1" fillId="3" borderId="11" xfId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2" fillId="0" borderId="0" xfId="0" applyFont="1"/>
    <xf numFmtId="49" fontId="2" fillId="0" borderId="0" xfId="1" applyNumberFormat="1" applyFont="1" applyFill="1" applyBorder="1" applyAlignment="1">
      <alignment horizontal="center" vertical="center"/>
    </xf>
    <xf numFmtId="9" fontId="7" fillId="3" borderId="1" xfId="1" applyFont="1" applyFill="1" applyBorder="1" applyAlignment="1">
      <alignment horizontal="center" vertical="center"/>
    </xf>
    <xf numFmtId="9" fontId="6" fillId="0" borderId="0" xfId="1" applyFont="1" applyAlignment="1">
      <alignment horizontal="center"/>
    </xf>
    <xf numFmtId="9" fontId="3" fillId="5" borderId="13" xfId="1" applyFont="1" applyFill="1" applyBorder="1" applyAlignment="1">
      <alignment horizontal="center"/>
    </xf>
    <xf numFmtId="9" fontId="3" fillId="5" borderId="14" xfId="1" applyFont="1" applyFill="1" applyBorder="1" applyAlignment="1">
      <alignment horizontal="center"/>
    </xf>
    <xf numFmtId="9" fontId="3" fillId="0" borderId="0" xfId="1" applyFont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5" borderId="13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49" fontId="2" fillId="5" borderId="1" xfId="1" applyNumberFormat="1" applyFont="1" applyFill="1" applyBorder="1" applyAlignment="1">
      <alignment horizontal="center" vertical="center"/>
    </xf>
    <xf numFmtId="49" fontId="2" fillId="5" borderId="10" xfId="1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0" fontId="1" fillId="0" borderId="9" xfId="0" applyNumberFormat="1" applyFont="1" applyFill="1" applyBorder="1" applyAlignment="1">
      <alignment horizontal="center" vertical="center" wrapText="1"/>
    </xf>
    <xf numFmtId="10" fontId="1" fillId="0" borderId="1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view="pageBreakPreview" topLeftCell="A67" zoomScale="70" zoomScaleNormal="85" zoomScaleSheetLayoutView="70" zoomScalePageLayoutView="55" workbookViewId="0">
      <selection activeCell="P30" sqref="P30"/>
    </sheetView>
  </sheetViews>
  <sheetFormatPr defaultRowHeight="15" x14ac:dyDescent="0.25"/>
  <cols>
    <col min="1" max="1" width="12" customWidth="1"/>
    <col min="2" max="2" width="18.140625" customWidth="1"/>
    <col min="3" max="3" width="12.42578125" customWidth="1"/>
    <col min="4" max="5" width="11.7109375" customWidth="1"/>
    <col min="6" max="6" width="7.28515625" customWidth="1"/>
    <col min="7" max="7" width="7.5703125" customWidth="1"/>
    <col min="8" max="8" width="12.85546875" customWidth="1"/>
    <col min="9" max="9" width="17.5703125" customWidth="1"/>
    <col min="10" max="10" width="9.140625" customWidth="1"/>
    <col min="11" max="11" width="11.28515625" customWidth="1"/>
    <col min="12" max="12" width="10.5703125" style="1" customWidth="1"/>
    <col min="13" max="13" width="10.28515625" style="4" customWidth="1"/>
    <col min="14" max="14" width="8.5703125" style="4" customWidth="1"/>
    <col min="15" max="15" width="10" style="4" customWidth="1"/>
    <col min="16" max="16" width="8.7109375" customWidth="1"/>
    <col min="17" max="17" width="10.5703125" customWidth="1"/>
    <col min="25" max="25" width="25.140625" customWidth="1"/>
  </cols>
  <sheetData>
    <row r="1" spans="1:38" ht="21" customHeight="1" x14ac:dyDescent="0.3">
      <c r="A1" s="130" t="s">
        <v>86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38" ht="15.75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9"/>
      <c r="Q2" s="129"/>
    </row>
    <row r="3" spans="1:38" ht="31.5" x14ac:dyDescent="0.25">
      <c r="A3" s="6" t="s">
        <v>1</v>
      </c>
      <c r="B3" s="6" t="s">
        <v>66</v>
      </c>
      <c r="C3" s="6" t="s">
        <v>2</v>
      </c>
      <c r="D3" s="6" t="s">
        <v>3</v>
      </c>
      <c r="E3" s="23" t="s">
        <v>67</v>
      </c>
      <c r="F3" s="6" t="s">
        <v>4</v>
      </c>
      <c r="G3" s="6" t="s">
        <v>5</v>
      </c>
      <c r="H3" s="23" t="s">
        <v>60</v>
      </c>
      <c r="I3" s="8" t="s">
        <v>61</v>
      </c>
      <c r="J3" s="23" t="s">
        <v>62</v>
      </c>
      <c r="K3" s="8" t="s">
        <v>61</v>
      </c>
      <c r="L3" s="8" t="s">
        <v>63</v>
      </c>
      <c r="M3" s="9" t="s">
        <v>61</v>
      </c>
      <c r="N3" s="8" t="s">
        <v>64</v>
      </c>
      <c r="O3" s="8" t="s">
        <v>65</v>
      </c>
      <c r="P3" s="2"/>
      <c r="Q3" s="2"/>
    </row>
    <row r="4" spans="1:38" ht="15.75" x14ac:dyDescent="0.25">
      <c r="A4" s="23" t="s">
        <v>6</v>
      </c>
      <c r="B4" s="54" t="s">
        <v>74</v>
      </c>
      <c r="C4" s="5" t="s">
        <v>87</v>
      </c>
      <c r="D4" s="5" t="s">
        <v>92</v>
      </c>
      <c r="E4" s="48">
        <v>23</v>
      </c>
      <c r="F4" s="27">
        <v>11</v>
      </c>
      <c r="G4" s="27">
        <v>12</v>
      </c>
      <c r="H4" s="5"/>
      <c r="I4" s="36"/>
      <c r="J4" s="25"/>
      <c r="K4" s="36"/>
      <c r="L4" s="25"/>
      <c r="M4" s="36"/>
      <c r="N4" s="36"/>
      <c r="O4" s="36">
        <v>0</v>
      </c>
    </row>
    <row r="5" spans="1:38" ht="16.5" customHeight="1" x14ac:dyDescent="0.25">
      <c r="A5" s="23" t="s">
        <v>7</v>
      </c>
      <c r="B5" s="54" t="s">
        <v>71</v>
      </c>
      <c r="C5" s="5" t="s">
        <v>105</v>
      </c>
      <c r="D5" s="5" t="s">
        <v>105</v>
      </c>
      <c r="E5" s="48">
        <v>26</v>
      </c>
      <c r="F5" s="27">
        <v>15</v>
      </c>
      <c r="G5" s="27">
        <v>11</v>
      </c>
      <c r="H5" s="5"/>
      <c r="I5" s="36"/>
      <c r="J5" s="25"/>
      <c r="K5" s="36"/>
      <c r="L5" s="25"/>
      <c r="M5" s="36"/>
      <c r="N5" s="36"/>
      <c r="O5" s="36">
        <v>0</v>
      </c>
      <c r="P5" s="61" t="s">
        <v>126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</row>
    <row r="6" spans="1:38" ht="15.75" x14ac:dyDescent="0.25">
      <c r="A6" s="23" t="s">
        <v>8</v>
      </c>
      <c r="B6" s="54" t="s">
        <v>71</v>
      </c>
      <c r="C6" s="5" t="s">
        <v>87</v>
      </c>
      <c r="D6" s="5" t="s">
        <v>87</v>
      </c>
      <c r="E6" s="48">
        <v>26</v>
      </c>
      <c r="F6" s="27">
        <v>12</v>
      </c>
      <c r="G6" s="27">
        <v>14</v>
      </c>
      <c r="H6" s="5"/>
      <c r="I6" s="36"/>
      <c r="J6" s="25"/>
      <c r="K6" s="36"/>
      <c r="L6" s="25"/>
      <c r="M6" s="36"/>
      <c r="N6" s="36"/>
      <c r="O6" s="36">
        <v>0</v>
      </c>
    </row>
    <row r="7" spans="1:38" ht="15.75" x14ac:dyDescent="0.25">
      <c r="A7" s="23" t="s">
        <v>9</v>
      </c>
      <c r="B7" s="54" t="s">
        <v>71</v>
      </c>
      <c r="C7" s="5" t="s">
        <v>92</v>
      </c>
      <c r="D7" s="5" t="s">
        <v>92</v>
      </c>
      <c r="E7" s="48">
        <v>26</v>
      </c>
      <c r="F7" s="27">
        <v>14</v>
      </c>
      <c r="G7" s="27">
        <v>12</v>
      </c>
      <c r="H7" s="5"/>
      <c r="I7" s="36"/>
      <c r="J7" s="25"/>
      <c r="K7" s="36"/>
      <c r="L7" s="25"/>
      <c r="M7" s="36"/>
      <c r="N7" s="36"/>
      <c r="O7" s="36">
        <v>0</v>
      </c>
      <c r="P7" s="3" t="s">
        <v>124</v>
      </c>
      <c r="Q7" s="3"/>
      <c r="R7" s="3"/>
      <c r="S7" s="3"/>
      <c r="T7" s="3"/>
      <c r="U7" s="3"/>
      <c r="V7" s="3"/>
      <c r="W7" s="3"/>
      <c r="X7" s="3"/>
      <c r="Y7" s="3"/>
    </row>
    <row r="8" spans="1:38" ht="20.25" customHeight="1" x14ac:dyDescent="0.25">
      <c r="A8" s="14" t="s">
        <v>10</v>
      </c>
      <c r="B8" s="14" t="s">
        <v>73</v>
      </c>
      <c r="C8" s="14" t="s">
        <v>102</v>
      </c>
      <c r="D8" s="14" t="s">
        <v>93</v>
      </c>
      <c r="E8" s="53">
        <v>101</v>
      </c>
      <c r="F8" s="15">
        <f>SUM(F4:F7)</f>
        <v>52</v>
      </c>
      <c r="G8" s="15">
        <f>SUM(G4:G7)</f>
        <v>49</v>
      </c>
      <c r="H8" s="54"/>
      <c r="I8" s="55"/>
      <c r="J8" s="56"/>
      <c r="K8" s="55"/>
      <c r="L8" s="56"/>
      <c r="M8" s="55"/>
      <c r="N8" s="55"/>
      <c r="O8" s="16">
        <v>0</v>
      </c>
    </row>
    <row r="9" spans="1:38" ht="15.75" x14ac:dyDescent="0.25">
      <c r="A9" s="23" t="s">
        <v>11</v>
      </c>
      <c r="B9" s="54" t="s">
        <v>79</v>
      </c>
      <c r="C9" s="5" t="s">
        <v>87</v>
      </c>
      <c r="D9" s="5" t="s">
        <v>87</v>
      </c>
      <c r="E9" s="48">
        <v>23</v>
      </c>
      <c r="F9" s="27">
        <v>10</v>
      </c>
      <c r="G9" s="27">
        <v>13</v>
      </c>
      <c r="H9" s="5" t="s">
        <v>90</v>
      </c>
      <c r="I9" s="49">
        <v>0.22</v>
      </c>
      <c r="J9" s="25" t="s">
        <v>97</v>
      </c>
      <c r="K9" s="36">
        <v>0.52</v>
      </c>
      <c r="L9" s="25" t="s">
        <v>103</v>
      </c>
      <c r="M9" s="36">
        <v>0.26</v>
      </c>
      <c r="N9" s="55">
        <v>0.74</v>
      </c>
      <c r="O9" s="36">
        <v>1</v>
      </c>
      <c r="P9" s="59"/>
    </row>
    <row r="10" spans="1:38" ht="15.75" x14ac:dyDescent="0.25">
      <c r="A10" s="23" t="s">
        <v>12</v>
      </c>
      <c r="B10" s="54" t="s">
        <v>72</v>
      </c>
      <c r="C10" s="5" t="s">
        <v>87</v>
      </c>
      <c r="D10" s="5" t="s">
        <v>92</v>
      </c>
      <c r="E10" s="48">
        <v>24</v>
      </c>
      <c r="F10" s="27">
        <v>14</v>
      </c>
      <c r="G10" s="27">
        <v>10</v>
      </c>
      <c r="H10" s="5" t="s">
        <v>102</v>
      </c>
      <c r="I10" s="49">
        <v>0.13</v>
      </c>
      <c r="J10" s="25" t="s">
        <v>89</v>
      </c>
      <c r="K10" s="36">
        <v>0.63</v>
      </c>
      <c r="L10" s="25" t="s">
        <v>103</v>
      </c>
      <c r="M10" s="36">
        <v>0.25</v>
      </c>
      <c r="N10" s="55">
        <v>0.75</v>
      </c>
      <c r="O10" s="36">
        <v>1</v>
      </c>
      <c r="P10" s="63" t="s">
        <v>128</v>
      </c>
    </row>
    <row r="11" spans="1:38" ht="15.75" x14ac:dyDescent="0.25">
      <c r="A11" s="23" t="s">
        <v>13</v>
      </c>
      <c r="B11" s="54" t="s">
        <v>76</v>
      </c>
      <c r="C11" s="5" t="s">
        <v>92</v>
      </c>
      <c r="D11" s="5" t="s">
        <v>87</v>
      </c>
      <c r="E11" s="48">
        <v>23</v>
      </c>
      <c r="F11" s="27">
        <v>13</v>
      </c>
      <c r="G11" s="27">
        <v>10</v>
      </c>
      <c r="H11" s="5" t="s">
        <v>103</v>
      </c>
      <c r="I11" s="49">
        <v>0.26</v>
      </c>
      <c r="J11" s="25" t="s">
        <v>103</v>
      </c>
      <c r="K11" s="36">
        <v>0.26</v>
      </c>
      <c r="L11" s="25" t="s">
        <v>100</v>
      </c>
      <c r="M11" s="36">
        <v>0.48</v>
      </c>
      <c r="N11" s="55">
        <v>0.52</v>
      </c>
      <c r="O11" s="36">
        <v>1</v>
      </c>
      <c r="P11" t="s">
        <v>127</v>
      </c>
    </row>
    <row r="12" spans="1:38" ht="15.75" x14ac:dyDescent="0.25">
      <c r="A12" s="23" t="s">
        <v>14</v>
      </c>
      <c r="B12" s="54" t="s">
        <v>72</v>
      </c>
      <c r="C12" s="5" t="s">
        <v>92</v>
      </c>
      <c r="D12" s="5" t="s">
        <v>105</v>
      </c>
      <c r="E12" s="48">
        <v>24</v>
      </c>
      <c r="F12" s="27">
        <v>12</v>
      </c>
      <c r="G12" s="27">
        <v>12</v>
      </c>
      <c r="H12" s="5" t="s">
        <v>105</v>
      </c>
      <c r="I12" s="49">
        <v>0.08</v>
      </c>
      <c r="J12" s="62" t="s">
        <v>100</v>
      </c>
      <c r="K12" s="49">
        <v>0.46</v>
      </c>
      <c r="L12" s="62" t="s">
        <v>100</v>
      </c>
      <c r="M12" s="49">
        <v>0.46</v>
      </c>
      <c r="N12" s="55">
        <v>0.54</v>
      </c>
      <c r="O12" s="36">
        <v>1</v>
      </c>
      <c r="P12" t="s">
        <v>129</v>
      </c>
    </row>
    <row r="13" spans="1:38" ht="15.75" x14ac:dyDescent="0.25">
      <c r="A13" s="14" t="s">
        <v>10</v>
      </c>
      <c r="B13" s="14" t="s">
        <v>80</v>
      </c>
      <c r="C13" s="14" t="s">
        <v>105</v>
      </c>
      <c r="D13" s="14" t="s">
        <v>102</v>
      </c>
      <c r="E13" s="53">
        <v>94</v>
      </c>
      <c r="F13" s="15">
        <v>49</v>
      </c>
      <c r="G13" s="15">
        <v>45</v>
      </c>
      <c r="H13" s="14" t="s">
        <v>107</v>
      </c>
      <c r="I13" s="96">
        <v>0.17</v>
      </c>
      <c r="J13" s="17" t="s">
        <v>144</v>
      </c>
      <c r="K13" s="16">
        <v>0.47</v>
      </c>
      <c r="L13" s="17" t="s">
        <v>119</v>
      </c>
      <c r="M13" s="16">
        <v>0.36</v>
      </c>
      <c r="N13" s="16">
        <v>0.64</v>
      </c>
      <c r="O13" s="16">
        <v>1</v>
      </c>
    </row>
    <row r="14" spans="1:38" ht="15" customHeight="1" x14ac:dyDescent="0.25">
      <c r="A14" s="23" t="s">
        <v>15</v>
      </c>
      <c r="B14" s="56" t="s">
        <v>72</v>
      </c>
      <c r="C14" s="5" t="s">
        <v>92</v>
      </c>
      <c r="D14" s="5" t="s">
        <v>87</v>
      </c>
      <c r="E14" s="48">
        <v>26</v>
      </c>
      <c r="F14" s="27">
        <v>15</v>
      </c>
      <c r="G14" s="27">
        <v>11</v>
      </c>
      <c r="H14" s="82" t="s">
        <v>105</v>
      </c>
      <c r="I14" s="103">
        <v>0.04</v>
      </c>
      <c r="J14" s="77" t="s">
        <v>106</v>
      </c>
      <c r="K14" s="102">
        <v>0.35</v>
      </c>
      <c r="L14" s="77" t="s">
        <v>89</v>
      </c>
      <c r="M14" s="102">
        <v>0.62</v>
      </c>
      <c r="N14" s="55">
        <v>0.38</v>
      </c>
      <c r="O14" s="36">
        <v>1</v>
      </c>
      <c r="P14" s="74" t="s">
        <v>155</v>
      </c>
      <c r="T14" t="s">
        <v>156</v>
      </c>
    </row>
    <row r="15" spans="1:38" ht="15.75" x14ac:dyDescent="0.25">
      <c r="A15" s="23" t="s">
        <v>16</v>
      </c>
      <c r="B15" s="56" t="s">
        <v>71</v>
      </c>
      <c r="C15" s="5" t="s">
        <v>87</v>
      </c>
      <c r="D15" s="5" t="s">
        <v>87</v>
      </c>
      <c r="E15" s="48">
        <v>26</v>
      </c>
      <c r="F15" s="27">
        <v>13</v>
      </c>
      <c r="G15" s="27">
        <v>13</v>
      </c>
      <c r="H15" s="82" t="s">
        <v>105</v>
      </c>
      <c r="I15" s="104">
        <v>0.08</v>
      </c>
      <c r="J15" s="105" t="s">
        <v>106</v>
      </c>
      <c r="K15" s="104">
        <v>0.35</v>
      </c>
      <c r="L15" s="105" t="s">
        <v>101</v>
      </c>
      <c r="M15" s="104">
        <v>0.54</v>
      </c>
      <c r="N15" s="55">
        <v>0.42</v>
      </c>
      <c r="O15" s="36">
        <v>1</v>
      </c>
      <c r="P15" s="75" t="s">
        <v>145</v>
      </c>
    </row>
    <row r="16" spans="1:38" ht="15.75" x14ac:dyDescent="0.25">
      <c r="A16" s="23" t="s">
        <v>17</v>
      </c>
      <c r="B16" s="56" t="s">
        <v>72</v>
      </c>
      <c r="C16" s="5" t="s">
        <v>87</v>
      </c>
      <c r="D16" s="5" t="s">
        <v>87</v>
      </c>
      <c r="E16" s="48">
        <v>25</v>
      </c>
      <c r="F16" s="27">
        <v>12</v>
      </c>
      <c r="G16" s="27">
        <v>13</v>
      </c>
      <c r="H16" s="82" t="s">
        <v>102</v>
      </c>
      <c r="I16" s="103">
        <v>0.12</v>
      </c>
      <c r="J16" s="77" t="s">
        <v>97</v>
      </c>
      <c r="K16" s="104">
        <v>0.48</v>
      </c>
      <c r="L16" s="77" t="s">
        <v>88</v>
      </c>
      <c r="M16" s="102">
        <v>0.4</v>
      </c>
      <c r="N16" s="55">
        <v>0.6</v>
      </c>
      <c r="O16" s="36">
        <v>1</v>
      </c>
      <c r="P16" s="75"/>
    </row>
    <row r="17" spans="1:17" ht="15.75" x14ac:dyDescent="0.25">
      <c r="A17" s="23" t="s">
        <v>18</v>
      </c>
      <c r="B17" s="56" t="s">
        <v>72</v>
      </c>
      <c r="C17" s="5" t="s">
        <v>92</v>
      </c>
      <c r="D17" s="5" t="s">
        <v>87</v>
      </c>
      <c r="E17" s="48">
        <v>26</v>
      </c>
      <c r="F17" s="27">
        <v>12</v>
      </c>
      <c r="G17" s="27">
        <v>14</v>
      </c>
      <c r="H17" s="5" t="s">
        <v>93</v>
      </c>
      <c r="I17" s="49">
        <v>0.15</v>
      </c>
      <c r="J17" s="25" t="s">
        <v>97</v>
      </c>
      <c r="K17" s="36">
        <v>0.46</v>
      </c>
      <c r="L17" s="25" t="s">
        <v>88</v>
      </c>
      <c r="M17" s="49">
        <v>0.38</v>
      </c>
      <c r="N17" s="55">
        <v>0.62</v>
      </c>
      <c r="O17" s="36">
        <v>1</v>
      </c>
      <c r="P17" s="63" t="s">
        <v>130</v>
      </c>
    </row>
    <row r="18" spans="1:17" ht="15.75" x14ac:dyDescent="0.25">
      <c r="A18" s="14" t="s">
        <v>10</v>
      </c>
      <c r="B18" s="17" t="s">
        <v>78</v>
      </c>
      <c r="C18" s="14" t="s">
        <v>105</v>
      </c>
      <c r="D18" s="14" t="s">
        <v>87</v>
      </c>
      <c r="E18" s="53">
        <v>103</v>
      </c>
      <c r="F18" s="15">
        <f>F14+F15+F16+F17</f>
        <v>52</v>
      </c>
      <c r="G18" s="15">
        <f>G14+G15+G16+G17</f>
        <v>51</v>
      </c>
      <c r="H18" s="14" t="s">
        <v>100</v>
      </c>
      <c r="I18" s="16">
        <v>0.08</v>
      </c>
      <c r="J18" s="17" t="s">
        <v>115</v>
      </c>
      <c r="K18" s="16">
        <v>0.41</v>
      </c>
      <c r="L18" s="17" t="s">
        <v>108</v>
      </c>
      <c r="M18" s="16">
        <v>0.48</v>
      </c>
      <c r="N18" s="32" t="s">
        <v>159</v>
      </c>
      <c r="O18" s="16">
        <v>1</v>
      </c>
    </row>
    <row r="19" spans="1:17" ht="18" customHeight="1" x14ac:dyDescent="0.25">
      <c r="A19" s="23" t="s">
        <v>19</v>
      </c>
      <c r="B19" s="56" t="s">
        <v>72</v>
      </c>
      <c r="C19" s="5" t="s">
        <v>87</v>
      </c>
      <c r="D19" s="5" t="s">
        <v>87</v>
      </c>
      <c r="E19" s="48">
        <v>25</v>
      </c>
      <c r="F19" s="27">
        <v>10</v>
      </c>
      <c r="G19" s="27">
        <v>15</v>
      </c>
      <c r="H19" s="106" t="s">
        <v>105</v>
      </c>
      <c r="I19" s="102">
        <v>0.08</v>
      </c>
      <c r="J19" s="77" t="s">
        <v>89</v>
      </c>
      <c r="K19" s="102">
        <v>0.6</v>
      </c>
      <c r="L19" s="77" t="s">
        <v>91</v>
      </c>
      <c r="M19" s="102">
        <v>0.32</v>
      </c>
      <c r="N19" s="55">
        <v>0.68</v>
      </c>
      <c r="O19" s="36">
        <v>1</v>
      </c>
    </row>
    <row r="20" spans="1:17" ht="15.75" x14ac:dyDescent="0.25">
      <c r="A20" s="23" t="s">
        <v>20</v>
      </c>
      <c r="B20" s="56" t="s">
        <v>71</v>
      </c>
      <c r="C20" s="5" t="s">
        <v>87</v>
      </c>
      <c r="D20" s="5" t="s">
        <v>87</v>
      </c>
      <c r="E20" s="48">
        <v>26</v>
      </c>
      <c r="F20" s="27">
        <v>13</v>
      </c>
      <c r="G20" s="27">
        <v>13</v>
      </c>
      <c r="H20" s="106" t="s">
        <v>102</v>
      </c>
      <c r="I20" s="102">
        <v>0.12</v>
      </c>
      <c r="J20" s="77" t="s">
        <v>94</v>
      </c>
      <c r="K20" s="102">
        <v>0.62</v>
      </c>
      <c r="L20" s="77" t="s">
        <v>88</v>
      </c>
      <c r="M20" s="102">
        <v>0.27</v>
      </c>
      <c r="N20" s="55">
        <v>0.73</v>
      </c>
      <c r="O20" s="36">
        <v>1</v>
      </c>
    </row>
    <row r="21" spans="1:17" ht="15.75" x14ac:dyDescent="0.25">
      <c r="A21" s="23" t="s">
        <v>21</v>
      </c>
      <c r="B21" s="56" t="s">
        <v>77</v>
      </c>
      <c r="C21" s="5" t="s">
        <v>87</v>
      </c>
      <c r="D21" s="5" t="s">
        <v>87</v>
      </c>
      <c r="E21" s="48">
        <v>27</v>
      </c>
      <c r="F21" s="27">
        <v>12</v>
      </c>
      <c r="G21" s="27">
        <v>15</v>
      </c>
      <c r="H21" s="106" t="s">
        <v>102</v>
      </c>
      <c r="I21" s="102">
        <v>0.11</v>
      </c>
      <c r="J21" s="77" t="s">
        <v>94</v>
      </c>
      <c r="K21" s="102">
        <v>0.48</v>
      </c>
      <c r="L21" s="77" t="s">
        <v>100</v>
      </c>
      <c r="M21" s="102">
        <v>0.41</v>
      </c>
      <c r="N21" s="55">
        <v>0.59</v>
      </c>
      <c r="O21" s="36">
        <v>1</v>
      </c>
      <c r="P21" s="59"/>
    </row>
    <row r="22" spans="1:17" ht="15.75" x14ac:dyDescent="0.25">
      <c r="A22" s="23" t="s">
        <v>22</v>
      </c>
      <c r="B22" s="56" t="s">
        <v>77</v>
      </c>
      <c r="C22" s="5" t="s">
        <v>87</v>
      </c>
      <c r="D22" s="5" t="s">
        <v>87</v>
      </c>
      <c r="E22" s="48">
        <v>27</v>
      </c>
      <c r="F22" s="27">
        <v>14</v>
      </c>
      <c r="G22" s="27">
        <v>13</v>
      </c>
      <c r="H22" s="106" t="s">
        <v>92</v>
      </c>
      <c r="I22" s="102">
        <v>0.04</v>
      </c>
      <c r="J22" s="77" t="s">
        <v>97</v>
      </c>
      <c r="K22" s="102">
        <v>0.44</v>
      </c>
      <c r="L22" s="77" t="s">
        <v>101</v>
      </c>
      <c r="M22" s="102">
        <v>0.52</v>
      </c>
      <c r="N22" s="76" t="s">
        <v>112</v>
      </c>
      <c r="O22" s="36">
        <v>1</v>
      </c>
    </row>
    <row r="23" spans="1:17" ht="15.75" x14ac:dyDescent="0.25">
      <c r="A23" s="23" t="s">
        <v>69</v>
      </c>
      <c r="B23" s="56" t="s">
        <v>72</v>
      </c>
      <c r="C23" s="5" t="s">
        <v>87</v>
      </c>
      <c r="D23" s="5" t="s">
        <v>92</v>
      </c>
      <c r="E23" s="48">
        <v>24</v>
      </c>
      <c r="F23" s="27">
        <v>12</v>
      </c>
      <c r="G23" s="27">
        <v>12</v>
      </c>
      <c r="H23" s="106" t="s">
        <v>87</v>
      </c>
      <c r="I23" s="102">
        <v>0</v>
      </c>
      <c r="J23" s="77" t="s">
        <v>100</v>
      </c>
      <c r="K23" s="102">
        <v>0.46</v>
      </c>
      <c r="L23" s="77" t="s">
        <v>94</v>
      </c>
      <c r="M23" s="102">
        <v>0.54</v>
      </c>
      <c r="N23" s="55">
        <v>0.46</v>
      </c>
      <c r="O23" s="36">
        <v>1</v>
      </c>
      <c r="P23" s="60" t="s">
        <v>125</v>
      </c>
    </row>
    <row r="24" spans="1:17" ht="15.75" x14ac:dyDescent="0.25">
      <c r="A24" s="14" t="s">
        <v>23</v>
      </c>
      <c r="B24" s="17" t="s">
        <v>139</v>
      </c>
      <c r="C24" s="14" t="s">
        <v>87</v>
      </c>
      <c r="D24" s="14" t="s">
        <v>92</v>
      </c>
      <c r="E24" s="53">
        <v>129</v>
      </c>
      <c r="F24" s="15">
        <f>F20+F21+F22+F23+F19</f>
        <v>61</v>
      </c>
      <c r="G24" s="15">
        <f>G20+G21+G22+G23+G19</f>
        <v>68</v>
      </c>
      <c r="H24" s="14" t="s">
        <v>106</v>
      </c>
      <c r="I24" s="16">
        <v>7.0000000000000007E-2</v>
      </c>
      <c r="J24" s="17" t="s">
        <v>178</v>
      </c>
      <c r="K24" s="16">
        <v>0.5</v>
      </c>
      <c r="L24" s="17" t="s">
        <v>179</v>
      </c>
      <c r="M24" s="16">
        <v>0.43</v>
      </c>
      <c r="N24" s="32" t="s">
        <v>98</v>
      </c>
      <c r="O24" s="16">
        <v>1</v>
      </c>
    </row>
    <row r="25" spans="1:17" ht="23.45" customHeight="1" x14ac:dyDescent="0.25">
      <c r="A25" s="14" t="s">
        <v>24</v>
      </c>
      <c r="B25" s="14" t="s">
        <v>118</v>
      </c>
      <c r="C25" s="14" t="s">
        <v>95</v>
      </c>
      <c r="D25" s="14" t="s">
        <v>91</v>
      </c>
      <c r="E25" s="53" t="s">
        <v>167</v>
      </c>
      <c r="F25" s="15">
        <f>F8+F13+F18+F24</f>
        <v>214</v>
      </c>
      <c r="G25" s="15">
        <f>G8+G13+G18+G24</f>
        <v>213</v>
      </c>
      <c r="H25" s="14" t="s">
        <v>161</v>
      </c>
      <c r="I25" s="55">
        <v>0.08</v>
      </c>
      <c r="J25" s="17" t="s">
        <v>180</v>
      </c>
      <c r="K25" s="16">
        <v>0.46</v>
      </c>
      <c r="L25" s="17" t="s">
        <v>181</v>
      </c>
      <c r="M25" s="16">
        <v>0.43</v>
      </c>
      <c r="N25" s="32" t="s">
        <v>182</v>
      </c>
      <c r="O25" s="16">
        <v>1</v>
      </c>
    </row>
    <row r="26" spans="1:17" ht="26.4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26.45" customHeight="1" x14ac:dyDescent="0.25">
      <c r="A27" s="129" t="s">
        <v>25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7" ht="31.5" x14ac:dyDescent="0.25">
      <c r="A28" s="6" t="s">
        <v>1</v>
      </c>
      <c r="B28" s="6" t="s">
        <v>66</v>
      </c>
      <c r="C28" s="6" t="s">
        <v>2</v>
      </c>
      <c r="D28" s="6" t="s">
        <v>3</v>
      </c>
      <c r="E28" s="23" t="s">
        <v>67</v>
      </c>
      <c r="F28" s="6" t="s">
        <v>4</v>
      </c>
      <c r="G28" s="6" t="s">
        <v>5</v>
      </c>
      <c r="H28" s="23" t="s">
        <v>60</v>
      </c>
      <c r="I28" s="8" t="s">
        <v>61</v>
      </c>
      <c r="J28" s="23" t="s">
        <v>62</v>
      </c>
      <c r="K28" s="8" t="s">
        <v>61</v>
      </c>
      <c r="L28" s="8" t="s">
        <v>63</v>
      </c>
      <c r="M28" s="9" t="s">
        <v>61</v>
      </c>
      <c r="N28" s="8" t="s">
        <v>64</v>
      </c>
      <c r="O28" s="8" t="s">
        <v>65</v>
      </c>
      <c r="P28" s="50"/>
      <c r="Q28" s="50"/>
    </row>
    <row r="29" spans="1:17" ht="15.75" x14ac:dyDescent="0.25">
      <c r="A29" s="30" t="s">
        <v>26</v>
      </c>
      <c r="B29" s="77" t="s">
        <v>74</v>
      </c>
      <c r="C29" s="29" t="s">
        <v>87</v>
      </c>
      <c r="D29" s="29" t="s">
        <v>92</v>
      </c>
      <c r="E29" s="25" t="s">
        <v>79</v>
      </c>
      <c r="F29" s="10">
        <v>12</v>
      </c>
      <c r="G29" s="10">
        <v>11</v>
      </c>
      <c r="H29" s="5" t="s">
        <v>105</v>
      </c>
      <c r="I29" s="12">
        <v>0.09</v>
      </c>
      <c r="J29" s="25" t="s">
        <v>97</v>
      </c>
      <c r="K29" s="12">
        <v>0.52</v>
      </c>
      <c r="L29" s="78" t="s">
        <v>106</v>
      </c>
      <c r="M29" s="12">
        <v>0.39</v>
      </c>
      <c r="N29" s="12">
        <v>0.61</v>
      </c>
      <c r="O29" s="12">
        <v>1</v>
      </c>
      <c r="P29" s="64" t="s">
        <v>132</v>
      </c>
      <c r="Q29" s="51"/>
    </row>
    <row r="30" spans="1:17" ht="15.75" x14ac:dyDescent="0.25">
      <c r="A30" s="30" t="s">
        <v>27</v>
      </c>
      <c r="B30" s="77" t="s">
        <v>81</v>
      </c>
      <c r="C30" s="29" t="s">
        <v>92</v>
      </c>
      <c r="D30" s="29" t="s">
        <v>87</v>
      </c>
      <c r="E30" s="25" t="s">
        <v>96</v>
      </c>
      <c r="F30" s="10">
        <v>8</v>
      </c>
      <c r="G30" s="10">
        <v>11</v>
      </c>
      <c r="H30" s="72" t="s">
        <v>87</v>
      </c>
      <c r="I30" s="44">
        <v>0</v>
      </c>
      <c r="J30" s="25" t="s">
        <v>94</v>
      </c>
      <c r="K30" s="79">
        <v>0.68</v>
      </c>
      <c r="L30" s="78" t="s">
        <v>103</v>
      </c>
      <c r="M30" s="79">
        <v>0.32</v>
      </c>
      <c r="N30" s="79">
        <v>0.68</v>
      </c>
      <c r="O30" s="12">
        <v>1</v>
      </c>
      <c r="P30" s="52"/>
      <c r="Q30" s="51"/>
    </row>
    <row r="31" spans="1:17" ht="15.75" x14ac:dyDescent="0.25">
      <c r="A31" s="30" t="s">
        <v>28</v>
      </c>
      <c r="B31" s="77" t="s">
        <v>76</v>
      </c>
      <c r="C31" s="24" t="s">
        <v>87</v>
      </c>
      <c r="D31" s="29" t="s">
        <v>87</v>
      </c>
      <c r="E31" s="25" t="s">
        <v>76</v>
      </c>
      <c r="F31" s="10">
        <v>11</v>
      </c>
      <c r="G31" s="10">
        <v>11</v>
      </c>
      <c r="H31" s="72" t="s">
        <v>105</v>
      </c>
      <c r="I31" s="44">
        <v>0.09</v>
      </c>
      <c r="J31" s="25" t="s">
        <v>106</v>
      </c>
      <c r="K31" s="79">
        <v>0.41</v>
      </c>
      <c r="L31" s="78" t="s">
        <v>100</v>
      </c>
      <c r="M31" s="79">
        <v>0.5</v>
      </c>
      <c r="N31" s="79">
        <v>0.5</v>
      </c>
      <c r="O31" s="12">
        <v>1</v>
      </c>
      <c r="P31" s="52"/>
      <c r="Q31" s="51"/>
    </row>
    <row r="32" spans="1:17" ht="15.75" x14ac:dyDescent="0.25">
      <c r="A32" s="30" t="s">
        <v>29</v>
      </c>
      <c r="B32" s="77" t="s">
        <v>76</v>
      </c>
      <c r="C32" s="29" t="s">
        <v>87</v>
      </c>
      <c r="D32" s="29" t="s">
        <v>87</v>
      </c>
      <c r="E32" s="25" t="s">
        <v>76</v>
      </c>
      <c r="F32" s="10">
        <v>15</v>
      </c>
      <c r="G32" s="10">
        <v>7</v>
      </c>
      <c r="H32" s="5" t="s">
        <v>87</v>
      </c>
      <c r="I32" s="12">
        <v>0</v>
      </c>
      <c r="J32" s="25" t="s">
        <v>91</v>
      </c>
      <c r="K32" s="79">
        <v>0.36</v>
      </c>
      <c r="L32" s="78" t="s">
        <v>101</v>
      </c>
      <c r="M32" s="12">
        <v>0.64</v>
      </c>
      <c r="N32" s="12">
        <v>0.36</v>
      </c>
      <c r="O32" s="12">
        <v>1</v>
      </c>
      <c r="P32" s="66"/>
      <c r="Q32" s="66"/>
    </row>
    <row r="33" spans="1:17" ht="15.75" x14ac:dyDescent="0.25">
      <c r="A33" s="18" t="s">
        <v>10</v>
      </c>
      <c r="B33" s="17" t="s">
        <v>114</v>
      </c>
      <c r="C33" s="14" t="s">
        <v>92</v>
      </c>
      <c r="D33" s="14" t="s">
        <v>92</v>
      </c>
      <c r="E33" s="17" t="s">
        <v>114</v>
      </c>
      <c r="F33" s="15">
        <v>44</v>
      </c>
      <c r="G33" s="15">
        <v>42</v>
      </c>
      <c r="H33" s="14" t="s">
        <v>93</v>
      </c>
      <c r="I33" s="16">
        <v>0.05</v>
      </c>
      <c r="J33" s="17" t="s">
        <v>115</v>
      </c>
      <c r="K33" s="16">
        <v>0.49</v>
      </c>
      <c r="L33" s="17" t="s">
        <v>104</v>
      </c>
      <c r="M33" s="16">
        <v>0.47</v>
      </c>
      <c r="N33" s="32" t="s">
        <v>146</v>
      </c>
      <c r="O33" s="16">
        <v>1</v>
      </c>
      <c r="P33" s="68"/>
      <c r="Q33" s="65"/>
    </row>
    <row r="34" spans="1:17" ht="17.25" customHeight="1" x14ac:dyDescent="0.25">
      <c r="A34" s="30" t="s">
        <v>30</v>
      </c>
      <c r="B34" s="77" t="s">
        <v>71</v>
      </c>
      <c r="C34" s="29" t="s">
        <v>87</v>
      </c>
      <c r="D34" s="22" t="s">
        <v>87</v>
      </c>
      <c r="E34" s="25" t="s">
        <v>71</v>
      </c>
      <c r="F34" s="10">
        <v>11</v>
      </c>
      <c r="G34" s="10">
        <v>15</v>
      </c>
      <c r="H34" s="82" t="s">
        <v>105</v>
      </c>
      <c r="I34" s="79">
        <v>0.08</v>
      </c>
      <c r="J34" s="101" t="s">
        <v>94</v>
      </c>
      <c r="K34" s="102">
        <v>0.5</v>
      </c>
      <c r="L34" s="77" t="s">
        <v>100</v>
      </c>
      <c r="M34" s="102">
        <v>0.42</v>
      </c>
      <c r="N34" s="12">
        <v>0.57999999999999996</v>
      </c>
      <c r="O34" s="12">
        <v>1</v>
      </c>
      <c r="P34" s="66"/>
      <c r="Q34" s="66"/>
    </row>
    <row r="35" spans="1:17" ht="15.75" x14ac:dyDescent="0.25">
      <c r="A35" s="40" t="s">
        <v>31</v>
      </c>
      <c r="B35" s="77" t="s">
        <v>79</v>
      </c>
      <c r="C35" s="29" t="s">
        <v>87</v>
      </c>
      <c r="D35" s="29" t="s">
        <v>87</v>
      </c>
      <c r="E35" s="25" t="s">
        <v>79</v>
      </c>
      <c r="F35" s="10">
        <v>12</v>
      </c>
      <c r="G35" s="10">
        <v>11</v>
      </c>
      <c r="H35" s="82" t="s">
        <v>87</v>
      </c>
      <c r="I35" s="79">
        <v>0</v>
      </c>
      <c r="J35" s="77" t="s">
        <v>94</v>
      </c>
      <c r="K35" s="102">
        <v>0.56999999999999995</v>
      </c>
      <c r="L35" s="77" t="s">
        <v>88</v>
      </c>
      <c r="M35" s="102">
        <v>0.43</v>
      </c>
      <c r="N35" s="12">
        <v>0.56999999999999995</v>
      </c>
      <c r="O35" s="12">
        <v>1</v>
      </c>
      <c r="P35" s="67"/>
      <c r="Q35" s="66"/>
    </row>
    <row r="36" spans="1:17" ht="15.75" x14ac:dyDescent="0.25">
      <c r="A36" s="30" t="s">
        <v>32</v>
      </c>
      <c r="B36" s="77" t="s">
        <v>79</v>
      </c>
      <c r="C36" s="22" t="s">
        <v>87</v>
      </c>
      <c r="D36" s="29" t="s">
        <v>92</v>
      </c>
      <c r="E36" s="25" t="s">
        <v>76</v>
      </c>
      <c r="F36" s="10">
        <v>15</v>
      </c>
      <c r="G36" s="10">
        <v>7</v>
      </c>
      <c r="H36" s="82" t="s">
        <v>87</v>
      </c>
      <c r="I36" s="79">
        <v>0</v>
      </c>
      <c r="J36" s="77" t="s">
        <v>91</v>
      </c>
      <c r="K36" s="102">
        <v>0.36</v>
      </c>
      <c r="L36" s="77" t="s">
        <v>101</v>
      </c>
      <c r="M36" s="102">
        <v>0.64</v>
      </c>
      <c r="N36" s="12">
        <v>0.36</v>
      </c>
      <c r="O36" s="12">
        <v>1</v>
      </c>
      <c r="P36" s="66" t="s">
        <v>154</v>
      </c>
      <c r="Q36" s="66"/>
    </row>
    <row r="37" spans="1:17" ht="15.75" x14ac:dyDescent="0.25">
      <c r="A37" s="41" t="s">
        <v>33</v>
      </c>
      <c r="B37" s="77" t="s">
        <v>71</v>
      </c>
      <c r="C37" s="29" t="s">
        <v>87</v>
      </c>
      <c r="D37" s="29" t="s">
        <v>87</v>
      </c>
      <c r="E37" s="25" t="s">
        <v>71</v>
      </c>
      <c r="F37" s="10">
        <v>10</v>
      </c>
      <c r="G37" s="10">
        <v>16</v>
      </c>
      <c r="H37" s="82" t="s">
        <v>105</v>
      </c>
      <c r="I37" s="79">
        <v>0.08</v>
      </c>
      <c r="J37" s="77" t="s">
        <v>106</v>
      </c>
      <c r="K37" s="102">
        <v>0.35</v>
      </c>
      <c r="L37" s="77" t="s">
        <v>89</v>
      </c>
      <c r="M37" s="102">
        <v>0.57999999999999996</v>
      </c>
      <c r="N37" s="12">
        <v>0.42</v>
      </c>
      <c r="O37" s="12">
        <v>1</v>
      </c>
      <c r="P37" s="66"/>
      <c r="Q37" s="66"/>
    </row>
    <row r="38" spans="1:17" ht="15.75" x14ac:dyDescent="0.25">
      <c r="A38" s="18" t="s">
        <v>10</v>
      </c>
      <c r="B38" s="17" t="s">
        <v>147</v>
      </c>
      <c r="C38" s="14" t="s">
        <v>87</v>
      </c>
      <c r="D38" s="14" t="s">
        <v>92</v>
      </c>
      <c r="E38" s="17" t="s">
        <v>140</v>
      </c>
      <c r="F38" s="15">
        <v>48</v>
      </c>
      <c r="G38" s="15">
        <v>49</v>
      </c>
      <c r="H38" s="14" t="s">
        <v>93</v>
      </c>
      <c r="I38" s="45">
        <v>0.04</v>
      </c>
      <c r="J38" s="17" t="s">
        <v>142</v>
      </c>
      <c r="K38" s="16">
        <v>0.44</v>
      </c>
      <c r="L38" s="17" t="s">
        <v>157</v>
      </c>
      <c r="M38" s="16">
        <v>0.52</v>
      </c>
      <c r="N38" s="32" t="s">
        <v>160</v>
      </c>
      <c r="O38" s="16">
        <v>1</v>
      </c>
      <c r="P38" s="68"/>
      <c r="Q38" s="65"/>
    </row>
    <row r="39" spans="1:17" ht="17.25" customHeight="1" x14ac:dyDescent="0.25">
      <c r="A39" s="30" t="s">
        <v>34</v>
      </c>
      <c r="B39" s="77" t="s">
        <v>72</v>
      </c>
      <c r="C39" s="29" t="s">
        <v>87</v>
      </c>
      <c r="D39" s="29" t="s">
        <v>87</v>
      </c>
      <c r="E39" s="25" t="s">
        <v>72</v>
      </c>
      <c r="F39" s="10">
        <v>12</v>
      </c>
      <c r="G39" s="10">
        <v>13</v>
      </c>
      <c r="H39" s="5" t="s">
        <v>87</v>
      </c>
      <c r="I39" s="44">
        <v>0</v>
      </c>
      <c r="J39" s="62" t="s">
        <v>91</v>
      </c>
      <c r="K39" s="81">
        <v>0.32</v>
      </c>
      <c r="L39" s="80" t="s">
        <v>148</v>
      </c>
      <c r="M39" s="81">
        <v>0.68</v>
      </c>
      <c r="N39" s="81">
        <v>0.32</v>
      </c>
      <c r="O39" s="12">
        <v>1</v>
      </c>
      <c r="P39" s="69"/>
      <c r="Q39" s="66"/>
    </row>
    <row r="40" spans="1:17" ht="15.75" x14ac:dyDescent="0.25">
      <c r="A40" s="30" t="s">
        <v>35</v>
      </c>
      <c r="B40" s="77" t="s">
        <v>72</v>
      </c>
      <c r="C40" s="29" t="s">
        <v>87</v>
      </c>
      <c r="D40" s="29" t="s">
        <v>87</v>
      </c>
      <c r="E40" s="25" t="s">
        <v>72</v>
      </c>
      <c r="F40" s="10">
        <v>10</v>
      </c>
      <c r="G40" s="10">
        <v>15</v>
      </c>
      <c r="H40" s="72" t="s">
        <v>87</v>
      </c>
      <c r="I40" s="44">
        <v>0</v>
      </c>
      <c r="J40" s="25" t="s">
        <v>94</v>
      </c>
      <c r="K40" s="12">
        <v>0.52</v>
      </c>
      <c r="L40" s="78" t="s">
        <v>97</v>
      </c>
      <c r="M40" s="12">
        <v>0.48</v>
      </c>
      <c r="N40" s="12">
        <v>0.52</v>
      </c>
      <c r="O40" s="12">
        <v>1</v>
      </c>
      <c r="P40" s="65" t="s">
        <v>133</v>
      </c>
      <c r="Q40" s="66"/>
    </row>
    <row r="41" spans="1:17" ht="15.75" x14ac:dyDescent="0.25">
      <c r="A41" s="30" t="s">
        <v>36</v>
      </c>
      <c r="B41" s="77" t="s">
        <v>71</v>
      </c>
      <c r="C41" s="29" t="s">
        <v>87</v>
      </c>
      <c r="D41" s="29" t="s">
        <v>87</v>
      </c>
      <c r="E41" s="25" t="s">
        <v>71</v>
      </c>
      <c r="F41" s="10">
        <v>10</v>
      </c>
      <c r="G41" s="10">
        <v>16</v>
      </c>
      <c r="H41" s="72" t="s">
        <v>92</v>
      </c>
      <c r="I41" s="44">
        <v>0.04</v>
      </c>
      <c r="J41" s="25" t="s">
        <v>97</v>
      </c>
      <c r="K41" s="97">
        <v>0.46</v>
      </c>
      <c r="L41" s="21" t="s">
        <v>94</v>
      </c>
      <c r="M41" s="12">
        <v>0.5</v>
      </c>
      <c r="N41" s="12">
        <v>0.5</v>
      </c>
      <c r="O41" s="12">
        <v>1</v>
      </c>
      <c r="P41" s="66"/>
      <c r="Q41" s="66"/>
    </row>
    <row r="42" spans="1:17" ht="15.75" x14ac:dyDescent="0.25">
      <c r="A42" s="30" t="s">
        <v>37</v>
      </c>
      <c r="B42" s="77" t="s">
        <v>72</v>
      </c>
      <c r="C42" s="29" t="s">
        <v>87</v>
      </c>
      <c r="D42" s="29" t="s">
        <v>105</v>
      </c>
      <c r="E42" s="25" t="s">
        <v>79</v>
      </c>
      <c r="F42" s="10">
        <v>13</v>
      </c>
      <c r="G42" s="10">
        <v>10</v>
      </c>
      <c r="H42" s="72" t="s">
        <v>87</v>
      </c>
      <c r="I42" s="44">
        <v>0</v>
      </c>
      <c r="J42" s="25" t="s">
        <v>95</v>
      </c>
      <c r="K42" s="12">
        <v>0.3</v>
      </c>
      <c r="L42" s="78" t="s">
        <v>107</v>
      </c>
      <c r="M42" s="12">
        <v>0.7</v>
      </c>
      <c r="N42" s="12">
        <v>0.3</v>
      </c>
      <c r="O42" s="12">
        <v>1</v>
      </c>
      <c r="P42" s="66" t="s">
        <v>143</v>
      </c>
      <c r="Q42" s="66"/>
    </row>
    <row r="43" spans="1:17" ht="15.75" x14ac:dyDescent="0.25">
      <c r="A43" s="18" t="s">
        <v>10</v>
      </c>
      <c r="B43" s="17" t="s">
        <v>78</v>
      </c>
      <c r="C43" s="14" t="s">
        <v>87</v>
      </c>
      <c r="D43" s="14" t="s">
        <v>105</v>
      </c>
      <c r="E43" s="17" t="s">
        <v>75</v>
      </c>
      <c r="F43" s="15">
        <v>45</v>
      </c>
      <c r="G43" s="15">
        <v>54</v>
      </c>
      <c r="H43" s="14" t="s">
        <v>92</v>
      </c>
      <c r="I43" s="45">
        <v>0.01</v>
      </c>
      <c r="J43" s="17" t="s">
        <v>104</v>
      </c>
      <c r="K43" s="16">
        <v>0.4</v>
      </c>
      <c r="L43" s="17" t="s">
        <v>110</v>
      </c>
      <c r="M43" s="16">
        <v>0.59</v>
      </c>
      <c r="N43" s="32" t="s">
        <v>99</v>
      </c>
      <c r="O43" s="16">
        <v>1</v>
      </c>
      <c r="P43" s="68"/>
      <c r="Q43" s="65"/>
    </row>
    <row r="44" spans="1:17" ht="19.5" customHeight="1" x14ac:dyDescent="0.25">
      <c r="A44" s="30" t="s">
        <v>38</v>
      </c>
      <c r="B44" s="77" t="s">
        <v>74</v>
      </c>
      <c r="C44" s="29" t="s">
        <v>87</v>
      </c>
      <c r="D44" s="29" t="s">
        <v>92</v>
      </c>
      <c r="E44" s="25" t="s">
        <v>79</v>
      </c>
      <c r="F44" s="10">
        <v>10</v>
      </c>
      <c r="G44" s="27">
        <v>13</v>
      </c>
      <c r="H44" s="72" t="s">
        <v>102</v>
      </c>
      <c r="I44" s="44">
        <v>0.13</v>
      </c>
      <c r="J44" s="25" t="s">
        <v>91</v>
      </c>
      <c r="K44" s="12">
        <v>0.35</v>
      </c>
      <c r="L44" s="78" t="s">
        <v>97</v>
      </c>
      <c r="M44" s="12">
        <v>0.52</v>
      </c>
      <c r="N44" s="12">
        <v>0.48</v>
      </c>
      <c r="O44" s="12">
        <v>1</v>
      </c>
      <c r="P44" s="73" t="s">
        <v>137</v>
      </c>
      <c r="Q44" s="66"/>
    </row>
    <row r="45" spans="1:17" ht="15.75" x14ac:dyDescent="0.25">
      <c r="A45" s="30" t="s">
        <v>68</v>
      </c>
      <c r="B45" s="77" t="s">
        <v>74</v>
      </c>
      <c r="C45" s="29" t="s">
        <v>87</v>
      </c>
      <c r="D45" s="29" t="s">
        <v>87</v>
      </c>
      <c r="E45" s="25" t="s">
        <v>74</v>
      </c>
      <c r="F45" s="10">
        <v>15</v>
      </c>
      <c r="G45" s="10">
        <v>9</v>
      </c>
      <c r="H45" s="72" t="s">
        <v>92</v>
      </c>
      <c r="I45" s="44">
        <v>0.04</v>
      </c>
      <c r="J45" s="26" t="s">
        <v>88</v>
      </c>
      <c r="K45" s="12">
        <v>0.42</v>
      </c>
      <c r="L45" s="78" t="s">
        <v>94</v>
      </c>
      <c r="M45" s="12">
        <v>0.54</v>
      </c>
      <c r="N45" s="12">
        <v>0.46</v>
      </c>
      <c r="O45" s="12">
        <v>1</v>
      </c>
      <c r="P45" s="65"/>
      <c r="Q45" s="66"/>
    </row>
    <row r="46" spans="1:17" ht="15.75" x14ac:dyDescent="0.25">
      <c r="A46" s="30" t="s">
        <v>39</v>
      </c>
      <c r="B46" s="77" t="s">
        <v>76</v>
      </c>
      <c r="C46" s="29" t="s">
        <v>87</v>
      </c>
      <c r="D46" s="29" t="s">
        <v>87</v>
      </c>
      <c r="E46" s="25" t="s">
        <v>76</v>
      </c>
      <c r="F46" s="10">
        <v>10</v>
      </c>
      <c r="G46" s="10">
        <v>12</v>
      </c>
      <c r="H46" s="5" t="s">
        <v>87</v>
      </c>
      <c r="I46" s="44">
        <v>0</v>
      </c>
      <c r="J46" s="25" t="s">
        <v>91</v>
      </c>
      <c r="K46" s="12">
        <v>0.36</v>
      </c>
      <c r="L46" s="78" t="s">
        <v>101</v>
      </c>
      <c r="M46" s="12">
        <v>0.64</v>
      </c>
      <c r="N46" s="12">
        <v>0.36</v>
      </c>
      <c r="O46" s="12">
        <v>1</v>
      </c>
      <c r="P46" s="66" t="s">
        <v>131</v>
      </c>
      <c r="Q46" s="66"/>
    </row>
    <row r="47" spans="1:17" ht="15.75" x14ac:dyDescent="0.25">
      <c r="A47" s="30" t="s">
        <v>40</v>
      </c>
      <c r="B47" s="77" t="s">
        <v>74</v>
      </c>
      <c r="C47" s="29" t="s">
        <v>87</v>
      </c>
      <c r="D47" s="29" t="s">
        <v>87</v>
      </c>
      <c r="E47" s="25" t="s">
        <v>74</v>
      </c>
      <c r="F47" s="10">
        <v>13</v>
      </c>
      <c r="G47" s="10">
        <v>11</v>
      </c>
      <c r="H47" s="72" t="s">
        <v>87</v>
      </c>
      <c r="I47" s="44">
        <v>0</v>
      </c>
      <c r="J47" s="25" t="s">
        <v>90</v>
      </c>
      <c r="K47" s="12">
        <v>0.21</v>
      </c>
      <c r="L47" s="78" t="s">
        <v>96</v>
      </c>
      <c r="M47" s="12">
        <v>0.79</v>
      </c>
      <c r="N47" s="12">
        <v>0.21</v>
      </c>
      <c r="O47" s="12">
        <v>1</v>
      </c>
      <c r="P47" s="66"/>
      <c r="Q47" s="66"/>
    </row>
    <row r="48" spans="1:17" ht="15.75" x14ac:dyDescent="0.25">
      <c r="A48" s="18" t="s">
        <v>23</v>
      </c>
      <c r="B48" s="17" t="s">
        <v>83</v>
      </c>
      <c r="C48" s="14" t="s">
        <v>87</v>
      </c>
      <c r="D48" s="14" t="s">
        <v>92</v>
      </c>
      <c r="E48" s="17" t="s">
        <v>141</v>
      </c>
      <c r="F48" s="15">
        <v>48</v>
      </c>
      <c r="G48" s="15">
        <v>45</v>
      </c>
      <c r="H48" s="14" t="s">
        <v>93</v>
      </c>
      <c r="I48" s="16">
        <v>0.04</v>
      </c>
      <c r="J48" s="17" t="s">
        <v>149</v>
      </c>
      <c r="K48" s="16">
        <v>0.33</v>
      </c>
      <c r="L48" s="17" t="s">
        <v>110</v>
      </c>
      <c r="M48" s="16">
        <v>0.62</v>
      </c>
      <c r="N48" s="32" t="s">
        <v>116</v>
      </c>
      <c r="O48" s="16">
        <v>1</v>
      </c>
      <c r="P48" s="68"/>
      <c r="Q48" s="65"/>
    </row>
    <row r="49" spans="1:18" ht="17.25" customHeight="1" x14ac:dyDescent="0.25">
      <c r="A49" s="30" t="s">
        <v>41</v>
      </c>
      <c r="B49" s="77" t="s">
        <v>79</v>
      </c>
      <c r="C49" s="29" t="s">
        <v>87</v>
      </c>
      <c r="D49" s="29" t="s">
        <v>87</v>
      </c>
      <c r="E49" s="25" t="s">
        <v>79</v>
      </c>
      <c r="F49" s="10">
        <v>9</v>
      </c>
      <c r="G49" s="10">
        <v>14</v>
      </c>
      <c r="H49" s="5" t="s">
        <v>92</v>
      </c>
      <c r="I49" s="12">
        <v>0.04</v>
      </c>
      <c r="J49" s="25" t="s">
        <v>100</v>
      </c>
      <c r="K49" s="12">
        <v>0.48</v>
      </c>
      <c r="L49" s="78" t="s">
        <v>100</v>
      </c>
      <c r="M49" s="12">
        <v>0.48</v>
      </c>
      <c r="N49" s="46">
        <v>0.52</v>
      </c>
      <c r="O49" s="12">
        <v>1</v>
      </c>
      <c r="P49" s="66"/>
      <c r="Q49" s="66"/>
    </row>
    <row r="50" spans="1:18" ht="17.25" customHeight="1" x14ac:dyDescent="0.25">
      <c r="A50" s="30" t="s">
        <v>70</v>
      </c>
      <c r="B50" s="77" t="s">
        <v>74</v>
      </c>
      <c r="C50" s="29" t="s">
        <v>87</v>
      </c>
      <c r="D50" s="29" t="s">
        <v>87</v>
      </c>
      <c r="E50" s="25" t="s">
        <v>74</v>
      </c>
      <c r="F50" s="10">
        <v>11</v>
      </c>
      <c r="G50" s="10">
        <v>13</v>
      </c>
      <c r="H50" s="72" t="s">
        <v>87</v>
      </c>
      <c r="I50" s="44">
        <v>0</v>
      </c>
      <c r="J50" s="25" t="s">
        <v>91</v>
      </c>
      <c r="K50" s="12">
        <v>0.33</v>
      </c>
      <c r="L50" s="78" t="s">
        <v>107</v>
      </c>
      <c r="M50" s="12">
        <v>0.67</v>
      </c>
      <c r="N50" s="46">
        <v>0.33</v>
      </c>
      <c r="O50" s="12">
        <v>1</v>
      </c>
      <c r="P50" s="66"/>
      <c r="Q50" s="66"/>
    </row>
    <row r="51" spans="1:18" ht="15.75" x14ac:dyDescent="0.25">
      <c r="A51" s="30" t="s">
        <v>42</v>
      </c>
      <c r="B51" s="77" t="s">
        <v>74</v>
      </c>
      <c r="C51" s="29" t="s">
        <v>87</v>
      </c>
      <c r="D51" s="29" t="s">
        <v>87</v>
      </c>
      <c r="E51" s="25" t="s">
        <v>74</v>
      </c>
      <c r="F51" s="10">
        <v>9</v>
      </c>
      <c r="G51" s="10">
        <v>15</v>
      </c>
      <c r="H51" s="82" t="s">
        <v>92</v>
      </c>
      <c r="I51" s="79">
        <v>0.04</v>
      </c>
      <c r="J51" s="77" t="s">
        <v>106</v>
      </c>
      <c r="K51" s="102">
        <v>0.38</v>
      </c>
      <c r="L51" s="77" t="s">
        <v>101</v>
      </c>
      <c r="M51" s="12">
        <v>0.57999999999999996</v>
      </c>
      <c r="N51" s="46">
        <v>0.38</v>
      </c>
      <c r="O51" s="12">
        <v>1</v>
      </c>
      <c r="P51" s="66"/>
      <c r="Q51" s="66"/>
    </row>
    <row r="52" spans="1:18" ht="15.75" x14ac:dyDescent="0.25">
      <c r="A52" s="30" t="s">
        <v>43</v>
      </c>
      <c r="B52" s="77" t="s">
        <v>74</v>
      </c>
      <c r="C52" s="29" t="s">
        <v>87</v>
      </c>
      <c r="D52" s="29" t="s">
        <v>87</v>
      </c>
      <c r="E52" s="25" t="s">
        <v>74</v>
      </c>
      <c r="F52" s="10">
        <v>9</v>
      </c>
      <c r="G52" s="10">
        <v>15</v>
      </c>
      <c r="H52" s="72" t="s">
        <v>87</v>
      </c>
      <c r="I52" s="44">
        <v>0</v>
      </c>
      <c r="J52" s="25" t="s">
        <v>94</v>
      </c>
      <c r="K52" s="12">
        <v>0.54</v>
      </c>
      <c r="L52" s="78" t="s">
        <v>100</v>
      </c>
      <c r="M52" s="12">
        <v>0.46</v>
      </c>
      <c r="N52" s="46">
        <v>0.54</v>
      </c>
      <c r="O52" s="12">
        <v>1</v>
      </c>
      <c r="P52" s="66" t="s">
        <v>136</v>
      </c>
      <c r="Q52" s="66"/>
    </row>
    <row r="53" spans="1:18" ht="15.75" x14ac:dyDescent="0.25">
      <c r="A53" s="18" t="s">
        <v>10</v>
      </c>
      <c r="B53" s="17" t="s">
        <v>80</v>
      </c>
      <c r="C53" s="14" t="s">
        <v>87</v>
      </c>
      <c r="D53" s="14" t="s">
        <v>87</v>
      </c>
      <c r="E53" s="17" t="s">
        <v>80</v>
      </c>
      <c r="F53" s="15">
        <v>38</v>
      </c>
      <c r="G53" s="15">
        <v>57</v>
      </c>
      <c r="H53" s="14" t="s">
        <v>105</v>
      </c>
      <c r="I53" s="45">
        <v>0.02</v>
      </c>
      <c r="J53" s="17" t="s">
        <v>158</v>
      </c>
      <c r="K53" s="16">
        <v>0.42</v>
      </c>
      <c r="L53" s="17" t="s">
        <v>109</v>
      </c>
      <c r="M53" s="16">
        <v>0.56000000000000005</v>
      </c>
      <c r="N53" s="32" t="s">
        <v>153</v>
      </c>
      <c r="O53" s="16">
        <v>1</v>
      </c>
      <c r="P53" s="68"/>
      <c r="Q53" s="65"/>
    </row>
    <row r="54" spans="1:18" ht="24" customHeight="1" x14ac:dyDescent="0.25">
      <c r="A54" s="18" t="s">
        <v>44</v>
      </c>
      <c r="B54" s="17" t="s">
        <v>120</v>
      </c>
      <c r="C54" s="14" t="s">
        <v>92</v>
      </c>
      <c r="D54" s="14" t="s">
        <v>90</v>
      </c>
      <c r="E54" s="17" t="s">
        <v>150</v>
      </c>
      <c r="F54" s="15">
        <v>223</v>
      </c>
      <c r="G54" s="15">
        <v>247</v>
      </c>
      <c r="H54" s="14" t="s">
        <v>89</v>
      </c>
      <c r="I54" s="16">
        <v>0.03</v>
      </c>
      <c r="J54" s="17" t="s">
        <v>151</v>
      </c>
      <c r="K54" s="16">
        <v>0.42</v>
      </c>
      <c r="L54" s="17" t="s">
        <v>152</v>
      </c>
      <c r="M54" s="16">
        <v>0.55000000000000004</v>
      </c>
      <c r="N54" s="32" t="s">
        <v>153</v>
      </c>
      <c r="O54" s="16">
        <v>1</v>
      </c>
      <c r="P54" s="68"/>
      <c r="Q54" s="65"/>
    </row>
    <row r="55" spans="1:18" ht="24" customHeight="1" x14ac:dyDescent="0.25">
      <c r="A55" s="128" t="s">
        <v>45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9"/>
      <c r="Q55" s="129"/>
    </row>
    <row r="56" spans="1:18" ht="31.5" x14ac:dyDescent="0.25">
      <c r="A56" s="34" t="s">
        <v>1</v>
      </c>
      <c r="B56" s="34" t="s">
        <v>66</v>
      </c>
      <c r="C56" s="34" t="s">
        <v>2</v>
      </c>
      <c r="D56" s="34" t="s">
        <v>3</v>
      </c>
      <c r="E56" s="23" t="s">
        <v>67</v>
      </c>
      <c r="F56" s="34" t="s">
        <v>4</v>
      </c>
      <c r="G56" s="34" t="s">
        <v>5</v>
      </c>
      <c r="H56" s="23" t="s">
        <v>60</v>
      </c>
      <c r="I56" s="8" t="s">
        <v>61</v>
      </c>
      <c r="J56" s="23" t="s">
        <v>62</v>
      </c>
      <c r="K56" s="8" t="s">
        <v>61</v>
      </c>
      <c r="L56" s="8" t="s">
        <v>63</v>
      </c>
      <c r="M56" s="8" t="s">
        <v>61</v>
      </c>
      <c r="N56" s="8" t="s">
        <v>64</v>
      </c>
      <c r="O56" s="8" t="s">
        <v>65</v>
      </c>
      <c r="P56" s="2"/>
      <c r="Q56" s="2"/>
    </row>
    <row r="57" spans="1:18" ht="15.75" x14ac:dyDescent="0.25">
      <c r="A57" s="30" t="s">
        <v>46</v>
      </c>
      <c r="B57" s="5" t="s">
        <v>82</v>
      </c>
      <c r="C57" s="5" t="s">
        <v>92</v>
      </c>
      <c r="D57" s="5" t="s">
        <v>92</v>
      </c>
      <c r="E57" s="5" t="s">
        <v>82</v>
      </c>
      <c r="F57" s="13">
        <v>8</v>
      </c>
      <c r="G57" s="13">
        <v>13</v>
      </c>
      <c r="H57" s="57" t="s">
        <v>93</v>
      </c>
      <c r="I57" s="12">
        <v>0.19</v>
      </c>
      <c r="J57" s="47" t="s">
        <v>88</v>
      </c>
      <c r="K57" s="12">
        <v>0.48</v>
      </c>
      <c r="L57" s="58" t="s">
        <v>95</v>
      </c>
      <c r="M57" s="12">
        <v>0.33</v>
      </c>
      <c r="N57" s="46">
        <v>0.67</v>
      </c>
      <c r="O57" s="11">
        <v>1</v>
      </c>
      <c r="P57" t="s">
        <v>138</v>
      </c>
    </row>
    <row r="58" spans="1:18" ht="15.75" x14ac:dyDescent="0.25">
      <c r="A58" s="42" t="s">
        <v>84</v>
      </c>
      <c r="B58" s="82" t="s">
        <v>82</v>
      </c>
      <c r="C58" s="5" t="s">
        <v>105</v>
      </c>
      <c r="D58" s="5" t="s">
        <v>92</v>
      </c>
      <c r="E58" s="5" t="s">
        <v>76</v>
      </c>
      <c r="F58" s="31">
        <v>7</v>
      </c>
      <c r="G58" s="31">
        <v>15</v>
      </c>
      <c r="H58" s="57" t="s">
        <v>92</v>
      </c>
      <c r="I58" s="12">
        <v>0.05</v>
      </c>
      <c r="J58" s="47" t="s">
        <v>97</v>
      </c>
      <c r="K58" s="12">
        <v>0.55000000000000004</v>
      </c>
      <c r="L58" s="58" t="s">
        <v>106</v>
      </c>
      <c r="M58" s="12">
        <v>0.41</v>
      </c>
      <c r="N58" s="46">
        <v>0.59</v>
      </c>
      <c r="O58" s="11">
        <v>1</v>
      </c>
      <c r="P58" s="70" t="s">
        <v>135</v>
      </c>
    </row>
    <row r="59" spans="1:18" ht="15.75" x14ac:dyDescent="0.25">
      <c r="A59" s="18" t="s">
        <v>10</v>
      </c>
      <c r="B59" s="14" t="s">
        <v>115</v>
      </c>
      <c r="C59" s="14" t="s">
        <v>102</v>
      </c>
      <c r="D59" s="14" t="s">
        <v>105</v>
      </c>
      <c r="E59" s="14" t="s">
        <v>142</v>
      </c>
      <c r="F59" s="18">
        <v>15</v>
      </c>
      <c r="G59" s="18">
        <v>28</v>
      </c>
      <c r="H59" s="38" t="s">
        <v>90</v>
      </c>
      <c r="I59" s="16">
        <v>0.12</v>
      </c>
      <c r="J59" s="17" t="s">
        <v>76</v>
      </c>
      <c r="K59" s="16">
        <v>0.51</v>
      </c>
      <c r="L59" s="39" t="s">
        <v>107</v>
      </c>
      <c r="M59" s="16">
        <v>0.37</v>
      </c>
      <c r="N59" s="16">
        <v>0.63</v>
      </c>
      <c r="O59" s="19">
        <v>1</v>
      </c>
    </row>
    <row r="60" spans="1:18" ht="15.75" x14ac:dyDescent="0.25">
      <c r="A60" s="30" t="s">
        <v>47</v>
      </c>
      <c r="B60" s="43" t="s">
        <v>74</v>
      </c>
      <c r="C60" s="5" t="s">
        <v>87</v>
      </c>
      <c r="D60" s="5" t="s">
        <v>87</v>
      </c>
      <c r="E60" s="29" t="s">
        <v>74</v>
      </c>
      <c r="F60" s="10">
        <v>4</v>
      </c>
      <c r="G60" s="10">
        <v>20</v>
      </c>
      <c r="H60" s="23" t="s">
        <v>93</v>
      </c>
      <c r="I60" s="12">
        <v>0.17</v>
      </c>
      <c r="J60" s="47" t="s">
        <v>81</v>
      </c>
      <c r="K60" s="12">
        <v>0.75</v>
      </c>
      <c r="L60" s="58" t="s">
        <v>105</v>
      </c>
      <c r="M60" s="12">
        <v>0.08</v>
      </c>
      <c r="N60" s="46">
        <v>0.92</v>
      </c>
      <c r="O60" s="28">
        <v>1</v>
      </c>
      <c r="P60" s="3" t="s">
        <v>134</v>
      </c>
    </row>
    <row r="61" spans="1:18" ht="22.9" customHeight="1" thickBot="1" x14ac:dyDescent="0.3">
      <c r="A61" s="85" t="s">
        <v>10</v>
      </c>
      <c r="B61" s="86" t="s">
        <v>85</v>
      </c>
      <c r="C61" s="86" t="s">
        <v>102</v>
      </c>
      <c r="D61" s="86" t="s">
        <v>105</v>
      </c>
      <c r="E61" s="86" t="s">
        <v>117</v>
      </c>
      <c r="F61" s="87">
        <v>19</v>
      </c>
      <c r="G61" s="87">
        <v>48</v>
      </c>
      <c r="H61" s="86" t="s">
        <v>106</v>
      </c>
      <c r="I61" s="90">
        <v>0.13</v>
      </c>
      <c r="J61" s="88" t="s">
        <v>104</v>
      </c>
      <c r="K61" s="90">
        <v>0.6</v>
      </c>
      <c r="L61" s="89" t="s">
        <v>81</v>
      </c>
      <c r="M61" s="90">
        <v>0.27</v>
      </c>
      <c r="N61" s="90">
        <v>0.73</v>
      </c>
      <c r="O61" s="91">
        <v>1</v>
      </c>
    </row>
    <row r="62" spans="1:18" ht="19.5" thickBot="1" x14ac:dyDescent="0.35">
      <c r="A62" s="93" t="s">
        <v>44</v>
      </c>
      <c r="B62" s="92">
        <v>968</v>
      </c>
      <c r="C62" s="92">
        <v>11</v>
      </c>
      <c r="D62" s="92">
        <v>15</v>
      </c>
      <c r="E62" s="92">
        <v>964</v>
      </c>
      <c r="F62" s="92">
        <v>456</v>
      </c>
      <c r="G62" s="92">
        <v>508</v>
      </c>
      <c r="H62" s="92">
        <v>60</v>
      </c>
      <c r="I62" s="98">
        <v>7.0000000000000007E-2</v>
      </c>
      <c r="J62" s="92">
        <v>387</v>
      </c>
      <c r="K62" s="98">
        <v>0.45</v>
      </c>
      <c r="L62" s="107" t="s">
        <v>162</v>
      </c>
      <c r="M62" s="98">
        <v>0.48</v>
      </c>
      <c r="N62" s="98">
        <v>0.52</v>
      </c>
      <c r="O62" s="99">
        <v>1</v>
      </c>
      <c r="P62" s="3"/>
      <c r="Q62" s="3"/>
    </row>
    <row r="63" spans="1:18" ht="19.899999999999999" customHeight="1" x14ac:dyDescent="0.3">
      <c r="A63" s="3"/>
      <c r="B63" s="71"/>
      <c r="C63" s="71"/>
      <c r="D63" s="71"/>
      <c r="E63" s="71">
        <v>863</v>
      </c>
      <c r="F63" s="71"/>
      <c r="G63" s="71"/>
      <c r="H63" s="71"/>
      <c r="I63" s="71"/>
      <c r="J63" s="71"/>
      <c r="K63" s="71"/>
      <c r="L63" s="83"/>
      <c r="M63" s="84"/>
      <c r="N63" s="100"/>
      <c r="O63" s="84"/>
      <c r="P63" s="3"/>
      <c r="Q63" s="3"/>
    </row>
    <row r="64" spans="1:18" ht="19.899999999999999" customHeight="1" x14ac:dyDescent="0.3">
      <c r="A64" s="3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83"/>
      <c r="M64" s="84"/>
      <c r="N64" s="84"/>
      <c r="O64" s="84"/>
      <c r="P64" s="3"/>
      <c r="Q64" s="3"/>
      <c r="R64" s="94"/>
    </row>
    <row r="65" spans="1:17" ht="23.45" customHeight="1" x14ac:dyDescent="0.25">
      <c r="A65" s="128" t="s">
        <v>48</v>
      </c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9"/>
      <c r="Q65" s="129"/>
    </row>
    <row r="66" spans="1:17" ht="21" customHeight="1" x14ac:dyDescent="0.25">
      <c r="A66" s="133" t="s">
        <v>1</v>
      </c>
      <c r="B66" s="133" t="s">
        <v>163</v>
      </c>
      <c r="C66" s="133" t="s">
        <v>2</v>
      </c>
      <c r="D66" s="133" t="s">
        <v>3</v>
      </c>
      <c r="E66" s="134" t="s">
        <v>164</v>
      </c>
      <c r="F66" s="133" t="s">
        <v>4</v>
      </c>
      <c r="G66" s="133" t="s">
        <v>5</v>
      </c>
      <c r="H66" s="121" t="s">
        <v>60</v>
      </c>
      <c r="I66" s="123" t="s">
        <v>61</v>
      </c>
      <c r="J66" s="121" t="s">
        <v>62</v>
      </c>
      <c r="K66" s="123" t="s">
        <v>61</v>
      </c>
      <c r="L66" s="123" t="s">
        <v>63</v>
      </c>
      <c r="M66" s="125" t="s">
        <v>61</v>
      </c>
      <c r="N66" s="123" t="s">
        <v>64</v>
      </c>
      <c r="O66" s="127" t="s">
        <v>65</v>
      </c>
      <c r="P66" s="120"/>
      <c r="Q66" s="120"/>
    </row>
    <row r="67" spans="1:17" ht="33" customHeight="1" x14ac:dyDescent="0.25">
      <c r="A67" s="133"/>
      <c r="B67" s="133"/>
      <c r="C67" s="133"/>
      <c r="D67" s="133"/>
      <c r="E67" s="134"/>
      <c r="F67" s="133"/>
      <c r="G67" s="133"/>
      <c r="H67" s="122"/>
      <c r="I67" s="124"/>
      <c r="J67" s="122"/>
      <c r="K67" s="124"/>
      <c r="L67" s="124"/>
      <c r="M67" s="126"/>
      <c r="N67" s="124"/>
      <c r="O67" s="127"/>
      <c r="P67" s="120"/>
      <c r="Q67" s="120"/>
    </row>
    <row r="68" spans="1:17" ht="27" customHeight="1" x14ac:dyDescent="0.25">
      <c r="A68" s="34" t="s">
        <v>49</v>
      </c>
      <c r="B68" s="14" t="s">
        <v>118</v>
      </c>
      <c r="C68" s="14" t="s">
        <v>95</v>
      </c>
      <c r="D68" s="14" t="s">
        <v>91</v>
      </c>
      <c r="E68" s="53" t="s">
        <v>167</v>
      </c>
      <c r="F68" s="27">
        <v>214</v>
      </c>
      <c r="G68" s="27">
        <v>213</v>
      </c>
      <c r="H68" s="115" t="s">
        <v>161</v>
      </c>
      <c r="I68" s="36">
        <v>0.11</v>
      </c>
      <c r="J68" s="112" t="s">
        <v>180</v>
      </c>
      <c r="K68" s="26" t="s">
        <v>113</v>
      </c>
      <c r="L68" s="112" t="s">
        <v>181</v>
      </c>
      <c r="M68" s="26" t="s">
        <v>111</v>
      </c>
      <c r="N68" s="110" t="s">
        <v>172</v>
      </c>
      <c r="O68" s="36">
        <v>1</v>
      </c>
      <c r="P68" s="95"/>
      <c r="Q68" s="66"/>
    </row>
    <row r="69" spans="1:17" ht="34.5" customHeight="1" x14ac:dyDescent="0.25">
      <c r="A69" s="34" t="s">
        <v>50</v>
      </c>
      <c r="B69" s="5" t="s">
        <v>120</v>
      </c>
      <c r="C69" s="5" t="s">
        <v>92</v>
      </c>
      <c r="D69" s="5" t="s">
        <v>90</v>
      </c>
      <c r="E69" s="25" t="s">
        <v>150</v>
      </c>
      <c r="F69" s="108">
        <v>223</v>
      </c>
      <c r="G69" s="108">
        <v>247</v>
      </c>
      <c r="H69" s="115" t="s">
        <v>89</v>
      </c>
      <c r="I69" s="26" t="s">
        <v>121</v>
      </c>
      <c r="J69" s="112" t="s">
        <v>151</v>
      </c>
      <c r="K69" s="26" t="s">
        <v>111</v>
      </c>
      <c r="L69" s="112" t="s">
        <v>152</v>
      </c>
      <c r="M69" s="26" t="s">
        <v>173</v>
      </c>
      <c r="N69" s="110" t="s">
        <v>170</v>
      </c>
      <c r="O69" s="36">
        <v>1</v>
      </c>
      <c r="P69" s="95"/>
      <c r="Q69" s="66"/>
    </row>
    <row r="70" spans="1:17" ht="15.75" x14ac:dyDescent="0.25">
      <c r="A70" s="34" t="s">
        <v>51</v>
      </c>
      <c r="B70" s="5" t="s">
        <v>85</v>
      </c>
      <c r="C70" s="5" t="s">
        <v>102</v>
      </c>
      <c r="D70" s="5" t="s">
        <v>105</v>
      </c>
      <c r="E70" s="5" t="s">
        <v>117</v>
      </c>
      <c r="F70" s="109">
        <v>19</v>
      </c>
      <c r="G70" s="109">
        <v>48</v>
      </c>
      <c r="H70" s="116" t="s">
        <v>106</v>
      </c>
      <c r="I70" s="37" t="s">
        <v>174</v>
      </c>
      <c r="J70" s="114" t="s">
        <v>104</v>
      </c>
      <c r="K70" s="37" t="s">
        <v>98</v>
      </c>
      <c r="L70" s="113" t="s">
        <v>81</v>
      </c>
      <c r="M70" s="37" t="s">
        <v>175</v>
      </c>
      <c r="N70" s="111" t="s">
        <v>171</v>
      </c>
      <c r="O70" s="36">
        <v>1</v>
      </c>
      <c r="P70" s="95"/>
      <c r="Q70" s="66"/>
    </row>
    <row r="71" spans="1:17" ht="15.75" x14ac:dyDescent="0.25">
      <c r="A71" s="18" t="s">
        <v>10</v>
      </c>
      <c r="B71" s="14" t="s">
        <v>165</v>
      </c>
      <c r="C71" s="14" t="s">
        <v>100</v>
      </c>
      <c r="D71" s="14" t="s">
        <v>89</v>
      </c>
      <c r="E71" s="17" t="s">
        <v>168</v>
      </c>
      <c r="F71" s="17" t="s">
        <v>122</v>
      </c>
      <c r="G71" s="17" t="s">
        <v>166</v>
      </c>
      <c r="H71" s="20" t="s">
        <v>169</v>
      </c>
      <c r="I71" s="35" t="s">
        <v>123</v>
      </c>
      <c r="J71" s="20" t="s">
        <v>176</v>
      </c>
      <c r="K71" s="35" t="s">
        <v>170</v>
      </c>
      <c r="L71" s="20" t="s">
        <v>162</v>
      </c>
      <c r="M71" s="35" t="s">
        <v>112</v>
      </c>
      <c r="N71" s="35" t="s">
        <v>177</v>
      </c>
      <c r="O71" s="16">
        <v>1</v>
      </c>
      <c r="P71" s="68"/>
      <c r="Q71" s="65"/>
    </row>
    <row r="72" spans="1:17" ht="15.75" x14ac:dyDescent="0.25">
      <c r="A72" s="131" t="s">
        <v>52</v>
      </c>
      <c r="B72" s="131"/>
      <c r="C72" s="131"/>
      <c r="D72" s="131"/>
      <c r="E72" s="132"/>
      <c r="F72" s="3"/>
      <c r="H72" s="128" t="s">
        <v>58</v>
      </c>
      <c r="I72" s="128"/>
      <c r="J72" s="128"/>
      <c r="K72" s="128"/>
      <c r="L72" s="129"/>
      <c r="M72" s="7"/>
      <c r="N72" s="7"/>
      <c r="O72" s="7"/>
      <c r="P72" s="3"/>
      <c r="Q72" s="3"/>
    </row>
    <row r="73" spans="1:17" ht="68.25" customHeight="1" x14ac:dyDescent="0.25">
      <c r="A73" s="117" t="s">
        <v>53</v>
      </c>
      <c r="B73" s="117" t="s">
        <v>54</v>
      </c>
      <c r="C73" s="117" t="s">
        <v>55</v>
      </c>
      <c r="D73" s="117" t="s">
        <v>56</v>
      </c>
      <c r="E73" s="133" t="s">
        <v>57</v>
      </c>
      <c r="F73" s="139"/>
      <c r="H73" s="117" t="s">
        <v>53</v>
      </c>
      <c r="I73" s="117" t="s">
        <v>59</v>
      </c>
      <c r="J73" s="117" t="s">
        <v>55</v>
      </c>
      <c r="K73" s="117" t="s">
        <v>56</v>
      </c>
      <c r="L73" s="133" t="s">
        <v>57</v>
      </c>
      <c r="M73" s="135"/>
      <c r="N73" s="3"/>
      <c r="O73" s="3"/>
    </row>
    <row r="74" spans="1:17" ht="60" customHeight="1" x14ac:dyDescent="0.25">
      <c r="A74" s="34" t="s">
        <v>49</v>
      </c>
      <c r="B74" s="5" t="s">
        <v>187</v>
      </c>
      <c r="C74" s="34" t="s">
        <v>91</v>
      </c>
      <c r="D74" s="118"/>
      <c r="E74" s="140"/>
      <c r="F74" s="135"/>
      <c r="H74" s="34" t="s">
        <v>49</v>
      </c>
      <c r="I74" s="5" t="s">
        <v>183</v>
      </c>
      <c r="J74" s="118"/>
      <c r="K74" s="118"/>
      <c r="L74" s="136"/>
      <c r="M74" s="135"/>
      <c r="N74" s="3"/>
      <c r="O74" s="3"/>
    </row>
    <row r="75" spans="1:17" ht="41.25" customHeight="1" x14ac:dyDescent="0.25">
      <c r="A75" s="34" t="s">
        <v>50</v>
      </c>
      <c r="B75" s="5" t="s">
        <v>186</v>
      </c>
      <c r="C75" s="34" t="s">
        <v>105</v>
      </c>
      <c r="D75" s="34" t="s">
        <v>102</v>
      </c>
      <c r="E75" s="140"/>
      <c r="F75" s="135"/>
      <c r="H75" s="34" t="s">
        <v>50</v>
      </c>
      <c r="I75" s="5" t="s">
        <v>184</v>
      </c>
      <c r="J75" s="118"/>
      <c r="K75" s="118"/>
      <c r="L75" s="136"/>
      <c r="M75" s="135"/>
      <c r="N75" s="3"/>
      <c r="O75" s="3"/>
    </row>
    <row r="76" spans="1:17" ht="31.5" x14ac:dyDescent="0.25">
      <c r="A76" s="34" t="s">
        <v>51</v>
      </c>
      <c r="B76" s="5" t="s">
        <v>188</v>
      </c>
      <c r="C76" s="118"/>
      <c r="D76" s="118"/>
      <c r="E76" s="140"/>
      <c r="F76" s="135"/>
      <c r="H76" s="34" t="s">
        <v>51</v>
      </c>
      <c r="I76" s="5" t="s">
        <v>185</v>
      </c>
      <c r="J76" s="118"/>
      <c r="K76" s="118"/>
      <c r="L76" s="136"/>
      <c r="M76" s="135"/>
      <c r="N76" s="3"/>
      <c r="O76" s="3"/>
    </row>
    <row r="77" spans="1:17" ht="30.75" customHeight="1" x14ac:dyDescent="0.25">
      <c r="A77" s="117" t="s">
        <v>23</v>
      </c>
      <c r="B77" s="23" t="s">
        <v>89</v>
      </c>
      <c r="C77" s="34" t="s">
        <v>105</v>
      </c>
      <c r="D77" s="34"/>
      <c r="E77" s="140"/>
      <c r="F77" s="135"/>
      <c r="H77" s="119" t="s">
        <v>23</v>
      </c>
      <c r="I77" s="23" t="s">
        <v>100</v>
      </c>
      <c r="J77" s="34"/>
      <c r="K77" s="34"/>
      <c r="L77" s="137"/>
      <c r="M77" s="138"/>
      <c r="N77" s="3"/>
      <c r="O77" s="3"/>
    </row>
  </sheetData>
  <mergeCells count="34">
    <mergeCell ref="E73:F73"/>
    <mergeCell ref="E74:F74"/>
    <mergeCell ref="E75:F75"/>
    <mergeCell ref="E76:F76"/>
    <mergeCell ref="E77:F77"/>
    <mergeCell ref="L73:M73"/>
    <mergeCell ref="L74:M74"/>
    <mergeCell ref="L75:M75"/>
    <mergeCell ref="L76:M76"/>
    <mergeCell ref="L77:M77"/>
    <mergeCell ref="H72:L72"/>
    <mergeCell ref="A1:Q1"/>
    <mergeCell ref="A2:Q2"/>
    <mergeCell ref="A72:E72"/>
    <mergeCell ref="A66:A67"/>
    <mergeCell ref="B66:B67"/>
    <mergeCell ref="C66:C67"/>
    <mergeCell ref="D66:D67"/>
    <mergeCell ref="E66:E67"/>
    <mergeCell ref="F66:F67"/>
    <mergeCell ref="G66:G67"/>
    <mergeCell ref="A27:Q27"/>
    <mergeCell ref="A55:Q55"/>
    <mergeCell ref="A65:Q65"/>
    <mergeCell ref="H66:H67"/>
    <mergeCell ref="I66:I67"/>
    <mergeCell ref="Q66:Q67"/>
    <mergeCell ref="J66:J67"/>
    <mergeCell ref="K66:K67"/>
    <mergeCell ref="L66:L67"/>
    <mergeCell ref="M66:M67"/>
    <mergeCell ref="P66:P67"/>
    <mergeCell ref="O66:O67"/>
    <mergeCell ref="N66:N67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1" manualBreakCount="1">
    <brk id="62" max="37" man="1"/>
  </rowBreaks>
  <colBreaks count="2" manualBreakCount="2">
    <brk id="15" max="77" man="1"/>
    <brk id="35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стат</vt:lpstr>
      <vt:lpstr>стат!Область_печати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2023-01-20T08:23:49Z</dcterms:modified>
</cp:coreProperties>
</file>