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620" activeTab="1"/>
  </bookViews>
  <sheets>
    <sheet name="4 тоқсан" sheetId="1" r:id="rId1"/>
    <sheet name="келді кетті " sheetId="3" r:id="rId2"/>
    <sheet name="бастауыш" sheetId="2" r:id="rId3"/>
  </sheets>
  <calcPr calcId="162913"/>
</workbook>
</file>

<file path=xl/calcChain.xml><?xml version="1.0" encoding="utf-8"?>
<calcChain xmlns="http://schemas.openxmlformats.org/spreadsheetml/2006/main">
  <c r="C56" i="1" l="1"/>
  <c r="C53" i="1"/>
  <c r="C51" i="1"/>
  <c r="C46" i="1"/>
  <c r="C41" i="1"/>
  <c r="C36" i="1"/>
  <c r="C30" i="1"/>
  <c r="C25" i="1"/>
  <c r="C20" i="1"/>
  <c r="C14" i="1"/>
  <c r="C9" i="1"/>
  <c r="C57" i="1" l="1"/>
  <c r="AM24" i="2" l="1"/>
</calcChain>
</file>

<file path=xl/sharedStrings.xml><?xml version="1.0" encoding="utf-8"?>
<sst xmlns="http://schemas.openxmlformats.org/spreadsheetml/2006/main" count="323" uniqueCount="122">
  <si>
    <t>сынып</t>
  </si>
  <si>
    <t>келді</t>
  </si>
  <si>
    <t>кетті</t>
  </si>
  <si>
    <t>қызы</t>
  </si>
  <si>
    <t>үздік</t>
  </si>
  <si>
    <t>жақсы</t>
  </si>
  <si>
    <t>орташа</t>
  </si>
  <si>
    <t>сапа%</t>
  </si>
  <si>
    <t>1А</t>
  </si>
  <si>
    <t>1Ә</t>
  </si>
  <si>
    <t>1Б</t>
  </si>
  <si>
    <t>1В</t>
  </si>
  <si>
    <t>2А</t>
  </si>
  <si>
    <t>2Ә</t>
  </si>
  <si>
    <t>2Б</t>
  </si>
  <si>
    <t>2В</t>
  </si>
  <si>
    <t>3А</t>
  </si>
  <si>
    <t>3Ә</t>
  </si>
  <si>
    <t>3Б</t>
  </si>
  <si>
    <t>3В</t>
  </si>
  <si>
    <t>4А</t>
  </si>
  <si>
    <t>4Ә</t>
  </si>
  <si>
    <t>4Б</t>
  </si>
  <si>
    <t>4В</t>
  </si>
  <si>
    <t>5А</t>
  </si>
  <si>
    <t>5Ә</t>
  </si>
  <si>
    <t>5Б</t>
  </si>
  <si>
    <t>5В</t>
  </si>
  <si>
    <t>5Г</t>
  </si>
  <si>
    <t>2Г</t>
  </si>
  <si>
    <t>6А</t>
  </si>
  <si>
    <t>6Ә</t>
  </si>
  <si>
    <t>6Б</t>
  </si>
  <si>
    <t>6В</t>
  </si>
  <si>
    <t>7А</t>
  </si>
  <si>
    <t>7Ә</t>
  </si>
  <si>
    <t>7Б</t>
  </si>
  <si>
    <t>7В</t>
  </si>
  <si>
    <t>8А</t>
  </si>
  <si>
    <t>8Ә</t>
  </si>
  <si>
    <t>8Б</t>
  </si>
  <si>
    <t>8В</t>
  </si>
  <si>
    <t>9А</t>
  </si>
  <si>
    <t>9Ә</t>
  </si>
  <si>
    <t>9Б</t>
  </si>
  <si>
    <t>9В</t>
  </si>
  <si>
    <t>10А</t>
  </si>
  <si>
    <t>10Ә</t>
  </si>
  <si>
    <t>11А</t>
  </si>
  <si>
    <t>11Ә</t>
  </si>
  <si>
    <t>екпінді</t>
  </si>
  <si>
    <t>сапа %</t>
  </si>
  <si>
    <t>3Г</t>
  </si>
  <si>
    <t>6Г</t>
  </si>
  <si>
    <t>4 тоқсан басындағы оқушы саны</t>
  </si>
  <si>
    <t>4 тоқсан аяғындағы оқушы саны</t>
  </si>
  <si>
    <t>4-тоқсан сапа%</t>
  </si>
  <si>
    <t>Мырзахан Айбек №26 06.06.2022 Жамбыл обл</t>
  </si>
  <si>
    <t>Тургунбаева Аружан 29.03.2022 №23 №25 мектептен</t>
  </si>
  <si>
    <t xml:space="preserve">Иманбекова Жамал 9А сыныбынан ауысты </t>
  </si>
  <si>
    <t>Кусаимова Хассана №21, 29.03.2022 Қарағанды қ, Ермеков ат. мл</t>
  </si>
  <si>
    <t xml:space="preserve">барлығы </t>
  </si>
  <si>
    <t>жалпы</t>
  </si>
  <si>
    <t xml:space="preserve">Жайлаубай Дильназ - №5 орта мектеп </t>
  </si>
  <si>
    <t>0</t>
  </si>
  <si>
    <t>1/1</t>
  </si>
  <si>
    <t>5Б Арай К.</t>
  </si>
  <si>
    <t>1/0</t>
  </si>
  <si>
    <t>2/2</t>
  </si>
  <si>
    <t>Бекзада Әлішер 06.04.2022 №28 Сарытерек орта мектебі</t>
  </si>
  <si>
    <t>4/2</t>
  </si>
  <si>
    <t>Кетті</t>
  </si>
  <si>
    <t>Келді</t>
  </si>
  <si>
    <t>Қала</t>
  </si>
  <si>
    <t>№</t>
  </si>
  <si>
    <t>Сыныбы</t>
  </si>
  <si>
    <t>Қайда кетті</t>
  </si>
  <si>
    <t xml:space="preserve">Бұйрық </t>
  </si>
  <si>
    <t>Күні</t>
  </si>
  <si>
    <t xml:space="preserve">Облыс </t>
  </si>
  <si>
    <t>Республика</t>
  </si>
  <si>
    <t>ұл</t>
  </si>
  <si>
    <t>11</t>
  </si>
  <si>
    <t>14</t>
  </si>
  <si>
    <t>13</t>
  </si>
  <si>
    <t>52</t>
  </si>
  <si>
    <t>17</t>
  </si>
  <si>
    <t>12</t>
  </si>
  <si>
    <t>55</t>
  </si>
  <si>
    <t>10</t>
  </si>
  <si>
    <t>63</t>
  </si>
  <si>
    <t>47</t>
  </si>
  <si>
    <t>15</t>
  </si>
  <si>
    <t>9</t>
  </si>
  <si>
    <t>16</t>
  </si>
  <si>
    <t>45</t>
  </si>
  <si>
    <t>5</t>
  </si>
  <si>
    <t>8</t>
  </si>
  <si>
    <t>49</t>
  </si>
  <si>
    <t>39</t>
  </si>
  <si>
    <t>6</t>
  </si>
  <si>
    <t>4</t>
  </si>
  <si>
    <t>454</t>
  </si>
  <si>
    <t>Кусаимова Хассана</t>
  </si>
  <si>
    <t>№21</t>
  </si>
  <si>
    <t>Қарағанды қ, Ермеков атындағы МЛ</t>
  </si>
  <si>
    <t>Аты-жөні</t>
  </si>
  <si>
    <t>Сарытерек орта мектебі</t>
  </si>
  <si>
    <t xml:space="preserve">№28 </t>
  </si>
  <si>
    <t xml:space="preserve">Бекзада Әлішер  </t>
  </si>
  <si>
    <t xml:space="preserve">№5 орта мектеп </t>
  </si>
  <si>
    <t xml:space="preserve">Жайлаубай Дильназ </t>
  </si>
  <si>
    <t>Иманбекова Жамал</t>
  </si>
  <si>
    <t xml:space="preserve"> 9А сыныбынан ауысты </t>
  </si>
  <si>
    <t xml:space="preserve">№26  </t>
  </si>
  <si>
    <t xml:space="preserve">Мырзахан Айбек </t>
  </si>
  <si>
    <t>Жамбыл облысы</t>
  </si>
  <si>
    <t>№23</t>
  </si>
  <si>
    <t xml:space="preserve">Тургунбаева Аружан  </t>
  </si>
  <si>
    <t>Ы. Алтынсарин атындағы №25 ЖББОМ</t>
  </si>
  <si>
    <t xml:space="preserve">       №24</t>
  </si>
  <si>
    <t>№19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</si>
</sst>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0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93">
    <xf numFmtId="0" fontId="0" fillId="0" borderId="0" xfId="0"/>
    <xf numFmtId="0" fontId="2" fillId="0" borderId="0" xfId="0" applyFont="1" applyAlignment="1">
      <alignment horizontal="center" vertical="top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1" xfId="0" applyBorder="1"/>
    <xf numFmtId="0" fontId="4" fillId="0" borderId="0" xfId="0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5" fillId="0" borderId="3" xfId="0" applyNumberFormat="1" applyFont="1" applyBorder="1" applyAlignment="1">
      <alignment horizontal="center" vertical="center"/>
    </xf>
    <xf numFmtId="1" fontId="5" fillId="0" borderId="3" xfId="0" applyNumberFormat="1" applyFont="1" applyBorder="1" applyAlignment="1">
      <alignment horizontal="center" vertical="center"/>
    </xf>
    <xf numFmtId="0" fontId="3" fillId="0" borderId="0" xfId="0" applyFont="1"/>
    <xf numFmtId="0" fontId="3" fillId="2" borderId="0" xfId="0" applyFont="1" applyFill="1"/>
    <xf numFmtId="0" fontId="7" fillId="0" borderId="0" xfId="0" applyFont="1"/>
    <xf numFmtId="0" fontId="4" fillId="0" borderId="0" xfId="0" applyFont="1"/>
    <xf numFmtId="0" fontId="3" fillId="3" borderId="0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center"/>
    </xf>
    <xf numFmtId="0" fontId="6" fillId="2" borderId="0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/>
    </xf>
    <xf numFmtId="0" fontId="3" fillId="2" borderId="0" xfId="0" applyNumberFormat="1" applyFont="1" applyFill="1" applyBorder="1" applyAlignment="1">
      <alignment horizontal="center"/>
    </xf>
    <xf numFmtId="0" fontId="4" fillId="2" borderId="0" xfId="0" applyNumberFormat="1" applyFont="1" applyFill="1" applyBorder="1" applyAlignment="1">
      <alignment horizontal="center"/>
    </xf>
    <xf numFmtId="0" fontId="0" fillId="3" borderId="0" xfId="0" applyFill="1"/>
    <xf numFmtId="0" fontId="1" fillId="3" borderId="0" xfId="0" applyFont="1" applyFill="1"/>
    <xf numFmtId="0" fontId="2" fillId="3" borderId="0" xfId="0" applyFont="1" applyFill="1" applyAlignment="1">
      <alignment horizontal="center" vertical="top"/>
    </xf>
    <xf numFmtId="0" fontId="3" fillId="3" borderId="0" xfId="0" applyFont="1" applyFill="1"/>
    <xf numFmtId="0" fontId="5" fillId="3" borderId="1" xfId="0" applyFont="1" applyFill="1" applyBorder="1" applyAlignment="1">
      <alignment horizontal="center" vertical="center"/>
    </xf>
    <xf numFmtId="0" fontId="5" fillId="3" borderId="1" xfId="0" applyNumberFormat="1" applyFont="1" applyFill="1" applyBorder="1" applyAlignment="1">
      <alignment horizontal="center" vertical="center"/>
    </xf>
    <xf numFmtId="1" fontId="5" fillId="3" borderId="1" xfId="0" applyNumberFormat="1" applyFont="1" applyFill="1" applyBorder="1" applyAlignment="1">
      <alignment horizontal="center" vertical="center"/>
    </xf>
    <xf numFmtId="0" fontId="4" fillId="3" borderId="0" xfId="0" applyFont="1" applyFill="1"/>
    <xf numFmtId="0" fontId="3" fillId="3" borderId="1" xfId="0" applyNumberFormat="1" applyFont="1" applyFill="1" applyBorder="1" applyAlignment="1">
      <alignment horizontal="center"/>
    </xf>
    <xf numFmtId="0" fontId="6" fillId="3" borderId="0" xfId="0" applyFont="1" applyFill="1" applyBorder="1" applyAlignment="1">
      <alignment horizontal="center" vertical="center"/>
    </xf>
    <xf numFmtId="0" fontId="4" fillId="3" borderId="1" xfId="0" applyNumberFormat="1" applyFont="1" applyFill="1" applyBorder="1" applyAlignment="1">
      <alignment horizontal="center"/>
    </xf>
    <xf numFmtId="0" fontId="7" fillId="3" borderId="0" xfId="0" applyFont="1" applyFill="1"/>
    <xf numFmtId="0" fontId="2" fillId="3" borderId="1" xfId="0" applyFont="1" applyFill="1" applyBorder="1" applyAlignment="1">
      <alignment horizontal="center" vertical="top"/>
    </xf>
    <xf numFmtId="0" fontId="2" fillId="3" borderId="1" xfId="0" applyFont="1" applyFill="1" applyBorder="1" applyAlignment="1">
      <alignment horizontal="center" vertical="top" wrapText="1"/>
    </xf>
    <xf numFmtId="0" fontId="4" fillId="4" borderId="1" xfId="0" applyFont="1" applyFill="1" applyBorder="1" applyAlignment="1">
      <alignment horizontal="center"/>
    </xf>
    <xf numFmtId="49" fontId="5" fillId="3" borderId="1" xfId="0" applyNumberFormat="1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/>
    </xf>
    <xf numFmtId="49" fontId="4" fillId="3" borderId="1" xfId="0" applyNumberFormat="1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/>
    </xf>
    <xf numFmtId="49" fontId="6" fillId="5" borderId="1" xfId="0" applyNumberFormat="1" applyFont="1" applyFill="1" applyBorder="1" applyAlignment="1">
      <alignment horizontal="center" vertical="center"/>
    </xf>
    <xf numFmtId="0" fontId="6" fillId="5" borderId="1" xfId="0" applyNumberFormat="1" applyFont="1" applyFill="1" applyBorder="1" applyAlignment="1">
      <alignment horizontal="center" vertical="center"/>
    </xf>
    <xf numFmtId="49" fontId="4" fillId="5" borderId="1" xfId="0" applyNumberFormat="1" applyFont="1" applyFill="1" applyBorder="1" applyAlignment="1">
      <alignment horizontal="center"/>
    </xf>
    <xf numFmtId="0" fontId="8" fillId="5" borderId="1" xfId="0" applyFont="1" applyFill="1" applyBorder="1" applyAlignment="1">
      <alignment horizontal="center"/>
    </xf>
    <xf numFmtId="0" fontId="4" fillId="5" borderId="1" xfId="0" applyNumberFormat="1" applyFont="1" applyFill="1" applyBorder="1" applyAlignment="1">
      <alignment horizontal="center"/>
    </xf>
    <xf numFmtId="0" fontId="3" fillId="5" borderId="1" xfId="0" applyNumberFormat="1" applyFont="1" applyFill="1" applyBorder="1" applyAlignment="1">
      <alignment horizontal="center"/>
    </xf>
    <xf numFmtId="0" fontId="8" fillId="5" borderId="1" xfId="0" applyFont="1" applyFill="1" applyBorder="1" applyAlignment="1">
      <alignment horizontal="center" vertical="center"/>
    </xf>
    <xf numFmtId="0" fontId="0" fillId="0" borderId="0" xfId="0" applyBorder="1"/>
    <xf numFmtId="0" fontId="2" fillId="0" borderId="1" xfId="0" applyFont="1" applyBorder="1" applyAlignment="1">
      <alignment horizontal="center" vertical="top" wrapText="1"/>
    </xf>
    <xf numFmtId="49" fontId="2" fillId="0" borderId="1" xfId="0" applyNumberFormat="1" applyFont="1" applyBorder="1" applyAlignment="1">
      <alignment horizontal="center" vertical="top" wrapText="1"/>
    </xf>
    <xf numFmtId="0" fontId="9" fillId="0" borderId="0" xfId="0" applyFont="1"/>
    <xf numFmtId="0" fontId="10" fillId="0" borderId="1" xfId="0" applyFont="1" applyBorder="1" applyAlignment="1">
      <alignment horizontal="center" vertical="top" wrapText="1"/>
    </xf>
    <xf numFmtId="0" fontId="10" fillId="3" borderId="1" xfId="0" applyFont="1" applyFill="1" applyBorder="1" applyAlignment="1">
      <alignment horizontal="center" vertical="top" wrapText="1"/>
    </xf>
    <xf numFmtId="49" fontId="10" fillId="0" borderId="1" xfId="0" applyNumberFormat="1" applyFont="1" applyBorder="1" applyAlignment="1">
      <alignment horizontal="center" vertical="top" wrapText="1"/>
    </xf>
    <xf numFmtId="14" fontId="10" fillId="0" borderId="1" xfId="0" applyNumberFormat="1" applyFont="1" applyBorder="1" applyAlignment="1">
      <alignment horizontal="center" vertical="top" wrapText="1"/>
    </xf>
    <xf numFmtId="0" fontId="10" fillId="0" borderId="0" xfId="0" applyFont="1" applyBorder="1" applyAlignment="1">
      <alignment vertical="top" wrapText="1"/>
    </xf>
    <xf numFmtId="0" fontId="10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14" fontId="10" fillId="0" borderId="0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center" vertical="top" wrapText="1"/>
    </xf>
    <xf numFmtId="0" fontId="10" fillId="0" borderId="0" xfId="0" applyFont="1" applyBorder="1" applyAlignment="1">
      <alignment horizontal="center" vertical="top" wrapText="1"/>
    </xf>
    <xf numFmtId="49" fontId="10" fillId="0" borderId="0" xfId="0" applyNumberFormat="1" applyFont="1" applyBorder="1" applyAlignment="1">
      <alignment horizontal="center" vertical="top" wrapText="1"/>
    </xf>
    <xf numFmtId="14" fontId="10" fillId="0" borderId="0" xfId="0" applyNumberFormat="1" applyFont="1" applyBorder="1" applyAlignment="1">
      <alignment horizontal="center" vertical="top" wrapText="1"/>
    </xf>
    <xf numFmtId="0" fontId="10" fillId="0" borderId="0" xfId="0" applyFont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14" fontId="10" fillId="0" borderId="0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top" wrapText="1"/>
    </xf>
    <xf numFmtId="0" fontId="10" fillId="0" borderId="6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0" fillId="0" borderId="7" xfId="0" applyBorder="1"/>
    <xf numFmtId="0" fontId="10" fillId="0" borderId="1" xfId="0" applyFont="1" applyBorder="1"/>
    <xf numFmtId="0" fontId="10" fillId="0" borderId="1" xfId="0" applyFont="1" applyBorder="1" applyAlignment="1">
      <alignment horizontal="center"/>
    </xf>
    <xf numFmtId="0" fontId="11" fillId="0" borderId="1" xfId="0" applyFont="1" applyBorder="1" applyAlignment="1">
      <alignment horizontal="left" vertical="top" wrapText="1"/>
    </xf>
    <xf numFmtId="0" fontId="10" fillId="0" borderId="1" xfId="0" applyFont="1" applyFill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0" fillId="6" borderId="0" xfId="0" applyFill="1"/>
    <xf numFmtId="0" fontId="0" fillId="6" borderId="0" xfId="0" applyFill="1" applyBorder="1"/>
    <xf numFmtId="49" fontId="2" fillId="0" borderId="0" xfId="0" applyNumberFormat="1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10" fillId="0" borderId="6" xfId="0" applyFont="1" applyBorder="1" applyAlignment="1">
      <alignment horizontal="left" vertical="top" wrapText="1"/>
    </xf>
    <xf numFmtId="0" fontId="2" fillId="0" borderId="5" xfId="0" applyFont="1" applyFill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 wrapText="1"/>
    </xf>
    <xf numFmtId="14" fontId="10" fillId="0" borderId="1" xfId="0" applyNumberFormat="1" applyFont="1" applyFill="1" applyBorder="1" applyAlignment="1">
      <alignment horizontal="center" vertical="top" wrapText="1"/>
    </xf>
    <xf numFmtId="0" fontId="10" fillId="0" borderId="1" xfId="0" applyFont="1" applyFill="1" applyBorder="1"/>
    <xf numFmtId="14" fontId="10" fillId="0" borderId="1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0.17394685039370084"/>
          <c:y val="0.24572944006999137"/>
          <c:w val="0.82605314960629916"/>
          <c:h val="0.3879399970836979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бастауыш!$M$4</c:f>
              <c:strCache>
                <c:ptCount val="1"/>
                <c:pt idx="0">
                  <c:v>2А</c:v>
                </c:pt>
              </c:strCache>
            </c:strRef>
          </c:tx>
          <c:invertIfNegative val="0"/>
          <c:cat>
            <c:strRef>
              <c:f>бастауыш!$N$3:$Q$3</c:f>
              <c:strCache>
                <c:ptCount val="4"/>
                <c:pt idx="0">
                  <c:v>үздік</c:v>
                </c:pt>
                <c:pt idx="1">
                  <c:v>екпінді</c:v>
                </c:pt>
                <c:pt idx="2">
                  <c:v>орташа</c:v>
                </c:pt>
                <c:pt idx="3">
                  <c:v>сапа%</c:v>
                </c:pt>
              </c:strCache>
            </c:strRef>
          </c:cat>
          <c:val>
            <c:numRef>
              <c:f>бастауыш!$N$4:$Q$4</c:f>
              <c:numCache>
                <c:formatCode>General</c:formatCode>
                <c:ptCount val="4"/>
                <c:pt idx="0">
                  <c:v>7</c:v>
                </c:pt>
                <c:pt idx="1">
                  <c:v>9</c:v>
                </c:pt>
                <c:pt idx="2">
                  <c:v>9</c:v>
                </c:pt>
                <c:pt idx="3">
                  <c:v>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8E-4A0F-A6F2-D10D2301CFD9}"/>
            </c:ext>
          </c:extLst>
        </c:ser>
        <c:ser>
          <c:idx val="1"/>
          <c:order val="1"/>
          <c:tx>
            <c:strRef>
              <c:f>бастауыш!$M$5</c:f>
              <c:strCache>
                <c:ptCount val="1"/>
                <c:pt idx="0">
                  <c:v>2Ә</c:v>
                </c:pt>
              </c:strCache>
            </c:strRef>
          </c:tx>
          <c:invertIfNegative val="0"/>
          <c:cat>
            <c:strRef>
              <c:f>бастауыш!$N$3:$Q$3</c:f>
              <c:strCache>
                <c:ptCount val="4"/>
                <c:pt idx="0">
                  <c:v>үздік</c:v>
                </c:pt>
                <c:pt idx="1">
                  <c:v>екпінді</c:v>
                </c:pt>
                <c:pt idx="2">
                  <c:v>орташа</c:v>
                </c:pt>
                <c:pt idx="3">
                  <c:v>сапа%</c:v>
                </c:pt>
              </c:strCache>
            </c:strRef>
          </c:cat>
          <c:val>
            <c:numRef>
              <c:f>бастауыш!$N$5:$Q$5</c:f>
              <c:numCache>
                <c:formatCode>General</c:formatCode>
                <c:ptCount val="4"/>
                <c:pt idx="0">
                  <c:v>6</c:v>
                </c:pt>
                <c:pt idx="1">
                  <c:v>13</c:v>
                </c:pt>
                <c:pt idx="2">
                  <c:v>10</c:v>
                </c:pt>
                <c:pt idx="3">
                  <c:v>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B8E-4A0F-A6F2-D10D2301CFD9}"/>
            </c:ext>
          </c:extLst>
        </c:ser>
        <c:ser>
          <c:idx val="2"/>
          <c:order val="2"/>
          <c:tx>
            <c:strRef>
              <c:f>бастауыш!$M$6</c:f>
              <c:strCache>
                <c:ptCount val="1"/>
                <c:pt idx="0">
                  <c:v>2Б</c:v>
                </c:pt>
              </c:strCache>
            </c:strRef>
          </c:tx>
          <c:invertIfNegative val="0"/>
          <c:cat>
            <c:strRef>
              <c:f>бастауыш!$N$3:$Q$3</c:f>
              <c:strCache>
                <c:ptCount val="4"/>
                <c:pt idx="0">
                  <c:v>үздік</c:v>
                </c:pt>
                <c:pt idx="1">
                  <c:v>екпінді</c:v>
                </c:pt>
                <c:pt idx="2">
                  <c:v>орташа</c:v>
                </c:pt>
                <c:pt idx="3">
                  <c:v>сапа%</c:v>
                </c:pt>
              </c:strCache>
            </c:strRef>
          </c:cat>
          <c:val>
            <c:numRef>
              <c:f>бастауыш!$N$6:$Q$6</c:f>
              <c:numCache>
                <c:formatCode>General</c:formatCode>
                <c:ptCount val="4"/>
                <c:pt idx="0">
                  <c:v>2</c:v>
                </c:pt>
                <c:pt idx="1">
                  <c:v>16</c:v>
                </c:pt>
                <c:pt idx="2">
                  <c:v>11</c:v>
                </c:pt>
                <c:pt idx="3">
                  <c:v>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B8E-4A0F-A6F2-D10D2301CFD9}"/>
            </c:ext>
          </c:extLst>
        </c:ser>
        <c:ser>
          <c:idx val="3"/>
          <c:order val="3"/>
          <c:tx>
            <c:strRef>
              <c:f>бастауыш!$M$7</c:f>
              <c:strCache>
                <c:ptCount val="1"/>
                <c:pt idx="0">
                  <c:v>2В</c:v>
                </c:pt>
              </c:strCache>
            </c:strRef>
          </c:tx>
          <c:invertIfNegative val="0"/>
          <c:cat>
            <c:strRef>
              <c:f>бастауыш!$N$3:$Q$3</c:f>
              <c:strCache>
                <c:ptCount val="4"/>
                <c:pt idx="0">
                  <c:v>үздік</c:v>
                </c:pt>
                <c:pt idx="1">
                  <c:v>екпінді</c:v>
                </c:pt>
                <c:pt idx="2">
                  <c:v>орташа</c:v>
                </c:pt>
                <c:pt idx="3">
                  <c:v>сапа%</c:v>
                </c:pt>
              </c:strCache>
            </c:strRef>
          </c:cat>
          <c:val>
            <c:numRef>
              <c:f>бастауыш!$N$7:$Q$7</c:f>
              <c:numCache>
                <c:formatCode>General</c:formatCode>
                <c:ptCount val="4"/>
                <c:pt idx="0">
                  <c:v>1</c:v>
                </c:pt>
                <c:pt idx="1">
                  <c:v>15</c:v>
                </c:pt>
                <c:pt idx="2">
                  <c:v>14</c:v>
                </c:pt>
                <c:pt idx="3">
                  <c:v>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B8E-4A0F-A6F2-D10D2301CF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5310592"/>
        <c:axId val="75312128"/>
      </c:barChart>
      <c:catAx>
        <c:axId val="75310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312128"/>
        <c:crosses val="autoZero"/>
        <c:auto val="1"/>
        <c:lblAlgn val="ctr"/>
        <c:lblOffset val="100"/>
        <c:noMultiLvlLbl val="0"/>
      </c:catAx>
      <c:valAx>
        <c:axId val="75312128"/>
        <c:scaling>
          <c:orientation val="minMax"/>
        </c:scaling>
        <c:delete val="0"/>
        <c:axPos val="l"/>
        <c:majorGridlines/>
        <c:title>
          <c:overlay val="0"/>
        </c:title>
        <c:numFmt formatCode="General" sourceLinked="1"/>
        <c:majorTickMark val="none"/>
        <c:minorTickMark val="none"/>
        <c:tickLblPos val="nextTo"/>
        <c:crossAx val="75310592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бастауыш!$L$28</c:f>
              <c:strCache>
                <c:ptCount val="1"/>
                <c:pt idx="0">
                  <c:v>3А</c:v>
                </c:pt>
              </c:strCache>
            </c:strRef>
          </c:tx>
          <c:invertIfNegative val="0"/>
          <c:cat>
            <c:strRef>
              <c:f>бастауыш!$M$27:$P$27</c:f>
              <c:strCache>
                <c:ptCount val="4"/>
                <c:pt idx="0">
                  <c:v>үздік</c:v>
                </c:pt>
                <c:pt idx="1">
                  <c:v>екпінді</c:v>
                </c:pt>
                <c:pt idx="2">
                  <c:v>орташа</c:v>
                </c:pt>
                <c:pt idx="3">
                  <c:v>сапа%</c:v>
                </c:pt>
              </c:strCache>
            </c:strRef>
          </c:cat>
          <c:val>
            <c:numRef>
              <c:f>бастауыш!$M$28:$P$28</c:f>
              <c:numCache>
                <c:formatCode>General</c:formatCode>
                <c:ptCount val="4"/>
                <c:pt idx="0">
                  <c:v>4</c:v>
                </c:pt>
                <c:pt idx="1">
                  <c:v>8</c:v>
                </c:pt>
                <c:pt idx="2">
                  <c:v>14</c:v>
                </c:pt>
                <c:pt idx="3">
                  <c:v>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6D-4F55-A031-CF9ACAE6FC45}"/>
            </c:ext>
          </c:extLst>
        </c:ser>
        <c:ser>
          <c:idx val="1"/>
          <c:order val="1"/>
          <c:tx>
            <c:strRef>
              <c:f>бастауыш!$L$29</c:f>
              <c:strCache>
                <c:ptCount val="1"/>
                <c:pt idx="0">
                  <c:v>3Ә</c:v>
                </c:pt>
              </c:strCache>
            </c:strRef>
          </c:tx>
          <c:invertIfNegative val="0"/>
          <c:cat>
            <c:strRef>
              <c:f>бастауыш!$M$27:$P$27</c:f>
              <c:strCache>
                <c:ptCount val="4"/>
                <c:pt idx="0">
                  <c:v>үздік</c:v>
                </c:pt>
                <c:pt idx="1">
                  <c:v>екпінді</c:v>
                </c:pt>
                <c:pt idx="2">
                  <c:v>орташа</c:v>
                </c:pt>
                <c:pt idx="3">
                  <c:v>сапа%</c:v>
                </c:pt>
              </c:strCache>
            </c:strRef>
          </c:cat>
          <c:val>
            <c:numRef>
              <c:f>бастауыш!$M$29:$P$29</c:f>
              <c:numCache>
                <c:formatCode>General</c:formatCode>
                <c:ptCount val="4"/>
                <c:pt idx="0">
                  <c:v>1</c:v>
                </c:pt>
                <c:pt idx="1">
                  <c:v>11</c:v>
                </c:pt>
                <c:pt idx="2">
                  <c:v>13</c:v>
                </c:pt>
                <c:pt idx="3">
                  <c:v>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C6D-4F55-A031-CF9ACAE6FC45}"/>
            </c:ext>
          </c:extLst>
        </c:ser>
        <c:ser>
          <c:idx val="2"/>
          <c:order val="2"/>
          <c:tx>
            <c:strRef>
              <c:f>бастауыш!$L$30</c:f>
              <c:strCache>
                <c:ptCount val="1"/>
                <c:pt idx="0">
                  <c:v>3Б</c:v>
                </c:pt>
              </c:strCache>
            </c:strRef>
          </c:tx>
          <c:invertIfNegative val="0"/>
          <c:cat>
            <c:strRef>
              <c:f>бастауыш!$M$27:$P$27</c:f>
              <c:strCache>
                <c:ptCount val="4"/>
                <c:pt idx="0">
                  <c:v>үздік</c:v>
                </c:pt>
                <c:pt idx="1">
                  <c:v>екпінді</c:v>
                </c:pt>
                <c:pt idx="2">
                  <c:v>орташа</c:v>
                </c:pt>
                <c:pt idx="3">
                  <c:v>сапа%</c:v>
                </c:pt>
              </c:strCache>
            </c:strRef>
          </c:cat>
          <c:val>
            <c:numRef>
              <c:f>бастауыш!$M$30:$P$30</c:f>
              <c:numCache>
                <c:formatCode>General</c:formatCode>
                <c:ptCount val="4"/>
                <c:pt idx="0">
                  <c:v>2</c:v>
                </c:pt>
                <c:pt idx="1">
                  <c:v>7</c:v>
                </c:pt>
                <c:pt idx="2">
                  <c:v>14</c:v>
                </c:pt>
                <c:pt idx="3">
                  <c:v>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C6D-4F55-A031-CF9ACAE6FC45}"/>
            </c:ext>
          </c:extLst>
        </c:ser>
        <c:ser>
          <c:idx val="3"/>
          <c:order val="3"/>
          <c:tx>
            <c:strRef>
              <c:f>бастауыш!$L$31</c:f>
              <c:strCache>
                <c:ptCount val="1"/>
                <c:pt idx="0">
                  <c:v>3В</c:v>
                </c:pt>
              </c:strCache>
            </c:strRef>
          </c:tx>
          <c:invertIfNegative val="0"/>
          <c:cat>
            <c:strRef>
              <c:f>бастауыш!$M$27:$P$27</c:f>
              <c:strCache>
                <c:ptCount val="4"/>
                <c:pt idx="0">
                  <c:v>үздік</c:v>
                </c:pt>
                <c:pt idx="1">
                  <c:v>екпінді</c:v>
                </c:pt>
                <c:pt idx="2">
                  <c:v>орташа</c:v>
                </c:pt>
                <c:pt idx="3">
                  <c:v>сапа%</c:v>
                </c:pt>
              </c:strCache>
            </c:strRef>
          </c:cat>
          <c:val>
            <c:numRef>
              <c:f>бастауыш!$M$31:$P$31</c:f>
              <c:numCache>
                <c:formatCode>General</c:formatCode>
                <c:ptCount val="4"/>
                <c:pt idx="0">
                  <c:v>2</c:v>
                </c:pt>
                <c:pt idx="1">
                  <c:v>12</c:v>
                </c:pt>
                <c:pt idx="2">
                  <c:v>9</c:v>
                </c:pt>
                <c:pt idx="3">
                  <c:v>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C6D-4F55-A031-CF9ACAE6FC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7274112"/>
        <c:axId val="77275904"/>
      </c:barChart>
      <c:catAx>
        <c:axId val="7727411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77275904"/>
        <c:crosses val="autoZero"/>
        <c:auto val="1"/>
        <c:lblAlgn val="ctr"/>
        <c:lblOffset val="100"/>
        <c:noMultiLvlLbl val="0"/>
      </c:catAx>
      <c:valAx>
        <c:axId val="77275904"/>
        <c:scaling>
          <c:orientation val="minMax"/>
        </c:scaling>
        <c:delete val="0"/>
        <c:axPos val="l"/>
        <c:majorGridlines/>
        <c:title>
          <c:overlay val="0"/>
        </c:title>
        <c:numFmt formatCode="General" sourceLinked="1"/>
        <c:majorTickMark val="none"/>
        <c:minorTickMark val="none"/>
        <c:tickLblPos val="nextTo"/>
        <c:crossAx val="77274112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бастауыш!$R$19</c:f>
              <c:strCache>
                <c:ptCount val="1"/>
                <c:pt idx="0">
                  <c:v>4А</c:v>
                </c:pt>
              </c:strCache>
            </c:strRef>
          </c:tx>
          <c:invertIfNegative val="0"/>
          <c:cat>
            <c:strRef>
              <c:f>бастауыш!$S$18:$V$18</c:f>
              <c:strCache>
                <c:ptCount val="4"/>
                <c:pt idx="0">
                  <c:v>үздік</c:v>
                </c:pt>
                <c:pt idx="1">
                  <c:v>екпінді</c:v>
                </c:pt>
                <c:pt idx="2">
                  <c:v>орташа</c:v>
                </c:pt>
                <c:pt idx="3">
                  <c:v>сапа%</c:v>
                </c:pt>
              </c:strCache>
            </c:strRef>
          </c:cat>
          <c:val>
            <c:numRef>
              <c:f>бастауыш!$S$19:$V$19</c:f>
              <c:numCache>
                <c:formatCode>General</c:formatCode>
                <c:ptCount val="4"/>
                <c:pt idx="0">
                  <c:v>4</c:v>
                </c:pt>
                <c:pt idx="1">
                  <c:v>11</c:v>
                </c:pt>
                <c:pt idx="2">
                  <c:v>10</c:v>
                </c:pt>
                <c:pt idx="3">
                  <c:v>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CC-4A38-B735-B5F840353AC3}"/>
            </c:ext>
          </c:extLst>
        </c:ser>
        <c:ser>
          <c:idx val="1"/>
          <c:order val="1"/>
          <c:tx>
            <c:strRef>
              <c:f>бастауыш!$R$20</c:f>
              <c:strCache>
                <c:ptCount val="1"/>
                <c:pt idx="0">
                  <c:v>4Ә</c:v>
                </c:pt>
              </c:strCache>
            </c:strRef>
          </c:tx>
          <c:invertIfNegative val="0"/>
          <c:cat>
            <c:strRef>
              <c:f>бастауыш!$S$18:$V$18</c:f>
              <c:strCache>
                <c:ptCount val="4"/>
                <c:pt idx="0">
                  <c:v>үздік</c:v>
                </c:pt>
                <c:pt idx="1">
                  <c:v>екпінді</c:v>
                </c:pt>
                <c:pt idx="2">
                  <c:v>орташа</c:v>
                </c:pt>
                <c:pt idx="3">
                  <c:v>сапа%</c:v>
                </c:pt>
              </c:strCache>
            </c:strRef>
          </c:cat>
          <c:val>
            <c:numRef>
              <c:f>бастауыш!$S$20:$V$20</c:f>
              <c:numCache>
                <c:formatCode>General</c:formatCode>
                <c:ptCount val="4"/>
                <c:pt idx="0">
                  <c:v>3</c:v>
                </c:pt>
                <c:pt idx="1">
                  <c:v>9</c:v>
                </c:pt>
                <c:pt idx="2">
                  <c:v>11</c:v>
                </c:pt>
                <c:pt idx="3">
                  <c:v>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DCC-4A38-B735-B5F840353AC3}"/>
            </c:ext>
          </c:extLst>
        </c:ser>
        <c:ser>
          <c:idx val="2"/>
          <c:order val="2"/>
          <c:tx>
            <c:strRef>
              <c:f>бастауыш!$R$21</c:f>
              <c:strCache>
                <c:ptCount val="1"/>
                <c:pt idx="0">
                  <c:v>4Б</c:v>
                </c:pt>
              </c:strCache>
            </c:strRef>
          </c:tx>
          <c:invertIfNegative val="0"/>
          <c:cat>
            <c:strRef>
              <c:f>бастауыш!$S$18:$V$18</c:f>
              <c:strCache>
                <c:ptCount val="4"/>
                <c:pt idx="0">
                  <c:v>үздік</c:v>
                </c:pt>
                <c:pt idx="1">
                  <c:v>екпінді</c:v>
                </c:pt>
                <c:pt idx="2">
                  <c:v>орташа</c:v>
                </c:pt>
                <c:pt idx="3">
                  <c:v>сапа%</c:v>
                </c:pt>
              </c:strCache>
            </c:strRef>
          </c:cat>
          <c:val>
            <c:numRef>
              <c:f>бастауыш!$S$21:$V$21</c:f>
              <c:numCache>
                <c:formatCode>General</c:formatCode>
                <c:ptCount val="4"/>
                <c:pt idx="0">
                  <c:v>1</c:v>
                </c:pt>
                <c:pt idx="1">
                  <c:v>11</c:v>
                </c:pt>
                <c:pt idx="2">
                  <c:v>13</c:v>
                </c:pt>
                <c:pt idx="3">
                  <c:v>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DCC-4A38-B735-B5F840353AC3}"/>
            </c:ext>
          </c:extLst>
        </c:ser>
        <c:ser>
          <c:idx val="3"/>
          <c:order val="3"/>
          <c:tx>
            <c:strRef>
              <c:f>бастауыш!$R$22</c:f>
              <c:strCache>
                <c:ptCount val="1"/>
                <c:pt idx="0">
                  <c:v>4В</c:v>
                </c:pt>
              </c:strCache>
            </c:strRef>
          </c:tx>
          <c:invertIfNegative val="0"/>
          <c:cat>
            <c:strRef>
              <c:f>бастауыш!$S$18:$V$18</c:f>
              <c:strCache>
                <c:ptCount val="4"/>
                <c:pt idx="0">
                  <c:v>үздік</c:v>
                </c:pt>
                <c:pt idx="1">
                  <c:v>екпінді</c:v>
                </c:pt>
                <c:pt idx="2">
                  <c:v>орташа</c:v>
                </c:pt>
                <c:pt idx="3">
                  <c:v>сапа%</c:v>
                </c:pt>
              </c:strCache>
            </c:strRef>
          </c:cat>
          <c:val>
            <c:numRef>
              <c:f>бастауыш!$S$22:$V$22</c:f>
              <c:numCache>
                <c:formatCode>General</c:formatCode>
                <c:ptCount val="4"/>
                <c:pt idx="0">
                  <c:v>2</c:v>
                </c:pt>
                <c:pt idx="1">
                  <c:v>15</c:v>
                </c:pt>
                <c:pt idx="2">
                  <c:v>9</c:v>
                </c:pt>
                <c:pt idx="3">
                  <c:v>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DCC-4A38-B735-B5F840353A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7312768"/>
        <c:axId val="77314304"/>
      </c:barChart>
      <c:catAx>
        <c:axId val="7731276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77314304"/>
        <c:crosses val="autoZero"/>
        <c:auto val="1"/>
        <c:lblAlgn val="ctr"/>
        <c:lblOffset val="100"/>
        <c:noMultiLvlLbl val="0"/>
      </c:catAx>
      <c:valAx>
        <c:axId val="77314304"/>
        <c:scaling>
          <c:orientation val="minMax"/>
        </c:scaling>
        <c:delete val="0"/>
        <c:axPos val="l"/>
        <c:majorGridlines/>
        <c:title>
          <c:overlay val="0"/>
        </c:title>
        <c:numFmt formatCode="General" sourceLinked="1"/>
        <c:majorTickMark val="none"/>
        <c:minorTickMark val="none"/>
        <c:tickLblPos val="nextTo"/>
        <c:crossAx val="77312768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бастауыш!$X$19</c:f>
              <c:strCache>
                <c:ptCount val="1"/>
                <c:pt idx="0">
                  <c:v>10А</c:v>
                </c:pt>
              </c:strCache>
            </c:strRef>
          </c:tx>
          <c:invertIfNegative val="0"/>
          <c:cat>
            <c:strRef>
              <c:f>бастауыш!$Y$18:$AB$18</c:f>
              <c:strCache>
                <c:ptCount val="4"/>
                <c:pt idx="0">
                  <c:v>үздік</c:v>
                </c:pt>
                <c:pt idx="1">
                  <c:v>екпінді</c:v>
                </c:pt>
                <c:pt idx="2">
                  <c:v>орташа</c:v>
                </c:pt>
                <c:pt idx="3">
                  <c:v>сапа%</c:v>
                </c:pt>
              </c:strCache>
            </c:strRef>
          </c:cat>
          <c:val>
            <c:numRef>
              <c:f>бастауыш!$Y$19:$AB$19</c:f>
              <c:numCache>
                <c:formatCode>General</c:formatCode>
                <c:ptCount val="4"/>
                <c:pt idx="0">
                  <c:v>7</c:v>
                </c:pt>
                <c:pt idx="1">
                  <c:v>5</c:v>
                </c:pt>
                <c:pt idx="2">
                  <c:v>8</c:v>
                </c:pt>
                <c:pt idx="3">
                  <c:v>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35-4E48-B5CB-904B74420E1C}"/>
            </c:ext>
          </c:extLst>
        </c:ser>
        <c:ser>
          <c:idx val="1"/>
          <c:order val="1"/>
          <c:tx>
            <c:strRef>
              <c:f>бастауыш!$X$20</c:f>
              <c:strCache>
                <c:ptCount val="1"/>
                <c:pt idx="0">
                  <c:v>10Ә</c:v>
                </c:pt>
              </c:strCache>
            </c:strRef>
          </c:tx>
          <c:invertIfNegative val="0"/>
          <c:cat>
            <c:strRef>
              <c:f>бастауыш!$Y$18:$AB$18</c:f>
              <c:strCache>
                <c:ptCount val="4"/>
                <c:pt idx="0">
                  <c:v>үздік</c:v>
                </c:pt>
                <c:pt idx="1">
                  <c:v>екпінді</c:v>
                </c:pt>
                <c:pt idx="2">
                  <c:v>орташа</c:v>
                </c:pt>
                <c:pt idx="3">
                  <c:v>сапа%</c:v>
                </c:pt>
              </c:strCache>
            </c:strRef>
          </c:cat>
          <c:val>
            <c:numRef>
              <c:f>бастауыш!$Y$20:$AB$20</c:f>
              <c:numCache>
                <c:formatCode>General</c:formatCode>
                <c:ptCount val="4"/>
                <c:pt idx="0">
                  <c:v>0</c:v>
                </c:pt>
                <c:pt idx="1">
                  <c:v>5</c:v>
                </c:pt>
                <c:pt idx="2">
                  <c:v>15</c:v>
                </c:pt>
                <c:pt idx="3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335-4E48-B5CB-904B74420E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9770368"/>
        <c:axId val="79771904"/>
      </c:barChart>
      <c:catAx>
        <c:axId val="7977036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79771904"/>
        <c:crosses val="autoZero"/>
        <c:auto val="1"/>
        <c:lblAlgn val="ctr"/>
        <c:lblOffset val="100"/>
        <c:noMultiLvlLbl val="0"/>
      </c:catAx>
      <c:valAx>
        <c:axId val="79771904"/>
        <c:scaling>
          <c:orientation val="minMax"/>
        </c:scaling>
        <c:delete val="0"/>
        <c:axPos val="l"/>
        <c:majorGridlines/>
        <c:title>
          <c:overlay val="0"/>
        </c:title>
        <c:numFmt formatCode="General" sourceLinked="1"/>
        <c:majorTickMark val="none"/>
        <c:minorTickMark val="none"/>
        <c:tickLblPos val="nextTo"/>
        <c:crossAx val="79770368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бастауыш!$AD$19</c:f>
              <c:strCache>
                <c:ptCount val="1"/>
                <c:pt idx="0">
                  <c:v>11А</c:v>
                </c:pt>
              </c:strCache>
            </c:strRef>
          </c:tx>
          <c:invertIfNegative val="0"/>
          <c:cat>
            <c:strRef>
              <c:f>бастауыш!$AE$18:$AH$18</c:f>
              <c:strCache>
                <c:ptCount val="4"/>
                <c:pt idx="0">
                  <c:v>үздік</c:v>
                </c:pt>
                <c:pt idx="1">
                  <c:v>екпінді</c:v>
                </c:pt>
                <c:pt idx="2">
                  <c:v>орташа</c:v>
                </c:pt>
                <c:pt idx="3">
                  <c:v>сапа%</c:v>
                </c:pt>
              </c:strCache>
            </c:strRef>
          </c:cat>
          <c:val>
            <c:numRef>
              <c:f>бастауыш!$AE$19:$AH$19</c:f>
              <c:numCache>
                <c:formatCode>General</c:formatCode>
                <c:ptCount val="4"/>
                <c:pt idx="0">
                  <c:v>0</c:v>
                </c:pt>
                <c:pt idx="1">
                  <c:v>9</c:v>
                </c:pt>
                <c:pt idx="2">
                  <c:v>8</c:v>
                </c:pt>
                <c:pt idx="3">
                  <c:v>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9F-4D56-A7EE-E66C94167516}"/>
            </c:ext>
          </c:extLst>
        </c:ser>
        <c:ser>
          <c:idx val="1"/>
          <c:order val="1"/>
          <c:tx>
            <c:strRef>
              <c:f>бастауыш!$AD$20</c:f>
              <c:strCache>
                <c:ptCount val="1"/>
                <c:pt idx="0">
                  <c:v>11Ә</c:v>
                </c:pt>
              </c:strCache>
            </c:strRef>
          </c:tx>
          <c:invertIfNegative val="0"/>
          <c:cat>
            <c:strRef>
              <c:f>бастауыш!$AE$18:$AH$18</c:f>
              <c:strCache>
                <c:ptCount val="4"/>
                <c:pt idx="0">
                  <c:v>үздік</c:v>
                </c:pt>
                <c:pt idx="1">
                  <c:v>екпінді</c:v>
                </c:pt>
                <c:pt idx="2">
                  <c:v>орташа</c:v>
                </c:pt>
                <c:pt idx="3">
                  <c:v>сапа%</c:v>
                </c:pt>
              </c:strCache>
            </c:strRef>
          </c:cat>
          <c:val>
            <c:numRef>
              <c:f>бастауыш!$AE$20:$AH$20</c:f>
              <c:numCache>
                <c:formatCode>General</c:formatCode>
                <c:ptCount val="4"/>
                <c:pt idx="0">
                  <c:v>3</c:v>
                </c:pt>
                <c:pt idx="1">
                  <c:v>7</c:v>
                </c:pt>
                <c:pt idx="2">
                  <c:v>7</c:v>
                </c:pt>
                <c:pt idx="3">
                  <c:v>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09F-4D56-A7EE-E66C941675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9817344"/>
        <c:axId val="79823232"/>
      </c:barChart>
      <c:catAx>
        <c:axId val="7981734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79823232"/>
        <c:crosses val="autoZero"/>
        <c:auto val="1"/>
        <c:lblAlgn val="ctr"/>
        <c:lblOffset val="100"/>
        <c:noMultiLvlLbl val="0"/>
      </c:catAx>
      <c:valAx>
        <c:axId val="79823232"/>
        <c:scaling>
          <c:orientation val="minMax"/>
        </c:scaling>
        <c:delete val="0"/>
        <c:axPos val="l"/>
        <c:majorGridlines/>
        <c:title>
          <c:overlay val="0"/>
        </c:title>
        <c:numFmt formatCode="General" sourceLinked="1"/>
        <c:majorTickMark val="none"/>
        <c:minorTickMark val="none"/>
        <c:tickLblPos val="nextTo"/>
        <c:crossAx val="79817344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21739588801399828"/>
          <c:y val="9.8434004474273001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бастауыш!$AI$22</c:f>
              <c:strCache>
                <c:ptCount val="1"/>
                <c:pt idx="0">
                  <c:v>8А</c:v>
                </c:pt>
              </c:strCache>
            </c:strRef>
          </c:tx>
          <c:invertIfNegative val="0"/>
          <c:cat>
            <c:strRef>
              <c:f>бастауыш!$AJ$21:$AM$21</c:f>
              <c:strCache>
                <c:ptCount val="4"/>
                <c:pt idx="0">
                  <c:v>үздік</c:v>
                </c:pt>
                <c:pt idx="1">
                  <c:v>екпінді</c:v>
                </c:pt>
                <c:pt idx="2">
                  <c:v>орташа</c:v>
                </c:pt>
                <c:pt idx="3">
                  <c:v>сапа%</c:v>
                </c:pt>
              </c:strCache>
            </c:strRef>
          </c:cat>
          <c:val>
            <c:numRef>
              <c:f>бастауыш!$AJ$22:$AM$22</c:f>
              <c:numCache>
                <c:formatCode>General</c:formatCode>
                <c:ptCount val="4"/>
                <c:pt idx="0">
                  <c:v>0</c:v>
                </c:pt>
                <c:pt idx="1">
                  <c:v>9</c:v>
                </c:pt>
                <c:pt idx="2">
                  <c:v>9</c:v>
                </c:pt>
                <c:pt idx="3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02-4F2C-8159-725A95ACF7F5}"/>
            </c:ext>
          </c:extLst>
        </c:ser>
        <c:ser>
          <c:idx val="1"/>
          <c:order val="1"/>
          <c:tx>
            <c:strRef>
              <c:f>бастауыш!$AI$23</c:f>
              <c:strCache>
                <c:ptCount val="1"/>
                <c:pt idx="0">
                  <c:v>8Ә</c:v>
                </c:pt>
              </c:strCache>
            </c:strRef>
          </c:tx>
          <c:invertIfNegative val="0"/>
          <c:cat>
            <c:strRef>
              <c:f>бастауыш!$AJ$21:$AM$21</c:f>
              <c:strCache>
                <c:ptCount val="4"/>
                <c:pt idx="0">
                  <c:v>үздік</c:v>
                </c:pt>
                <c:pt idx="1">
                  <c:v>екпінді</c:v>
                </c:pt>
                <c:pt idx="2">
                  <c:v>орташа</c:v>
                </c:pt>
                <c:pt idx="3">
                  <c:v>сапа%</c:v>
                </c:pt>
              </c:strCache>
            </c:strRef>
          </c:cat>
          <c:val>
            <c:numRef>
              <c:f>бастауыш!$AJ$23:$AM$23</c:f>
              <c:numCache>
                <c:formatCode>General</c:formatCode>
                <c:ptCount val="4"/>
                <c:pt idx="0">
                  <c:v>0</c:v>
                </c:pt>
                <c:pt idx="1">
                  <c:v>2</c:v>
                </c:pt>
                <c:pt idx="2">
                  <c:v>16</c:v>
                </c:pt>
                <c:pt idx="3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802-4F2C-8159-725A95ACF7F5}"/>
            </c:ext>
          </c:extLst>
        </c:ser>
        <c:ser>
          <c:idx val="2"/>
          <c:order val="2"/>
          <c:tx>
            <c:strRef>
              <c:f>бастауыш!$AI$24</c:f>
              <c:strCache>
                <c:ptCount val="1"/>
                <c:pt idx="0">
                  <c:v>8Б</c:v>
                </c:pt>
              </c:strCache>
            </c:strRef>
          </c:tx>
          <c:invertIfNegative val="0"/>
          <c:cat>
            <c:strRef>
              <c:f>бастауыш!$AJ$21:$AM$21</c:f>
              <c:strCache>
                <c:ptCount val="4"/>
                <c:pt idx="0">
                  <c:v>үздік</c:v>
                </c:pt>
                <c:pt idx="1">
                  <c:v>екпінді</c:v>
                </c:pt>
                <c:pt idx="2">
                  <c:v>орташа</c:v>
                </c:pt>
                <c:pt idx="3">
                  <c:v>сапа%</c:v>
                </c:pt>
              </c:strCache>
            </c:strRef>
          </c:cat>
          <c:val>
            <c:numRef>
              <c:f>бастауыш!$AJ$24:$AM$24</c:f>
              <c:numCache>
                <c:formatCode>General</c:formatCode>
                <c:ptCount val="4"/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802-4F2C-8159-725A95ACF7F5}"/>
            </c:ext>
          </c:extLst>
        </c:ser>
        <c:ser>
          <c:idx val="3"/>
          <c:order val="3"/>
          <c:tx>
            <c:strRef>
              <c:f>бастауыш!$AI$25</c:f>
              <c:strCache>
                <c:ptCount val="1"/>
                <c:pt idx="0">
                  <c:v>8В</c:v>
                </c:pt>
              </c:strCache>
            </c:strRef>
          </c:tx>
          <c:invertIfNegative val="0"/>
          <c:cat>
            <c:strRef>
              <c:f>бастауыш!$AJ$21:$AM$21</c:f>
              <c:strCache>
                <c:ptCount val="4"/>
                <c:pt idx="0">
                  <c:v>үздік</c:v>
                </c:pt>
                <c:pt idx="1">
                  <c:v>екпінді</c:v>
                </c:pt>
                <c:pt idx="2">
                  <c:v>орташа</c:v>
                </c:pt>
                <c:pt idx="3">
                  <c:v>сапа%</c:v>
                </c:pt>
              </c:strCache>
            </c:strRef>
          </c:cat>
          <c:val>
            <c:numRef>
              <c:f>бастауыш!$AJ$25:$AM$25</c:f>
              <c:numCache>
                <c:formatCode>General</c:formatCode>
                <c:ptCount val="4"/>
                <c:pt idx="0">
                  <c:v>0</c:v>
                </c:pt>
                <c:pt idx="1">
                  <c:v>7</c:v>
                </c:pt>
                <c:pt idx="2">
                  <c:v>14</c:v>
                </c:pt>
                <c:pt idx="3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802-4F2C-8159-725A95ACF7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9864192"/>
        <c:axId val="79865728"/>
      </c:barChart>
      <c:catAx>
        <c:axId val="7986419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79865728"/>
        <c:crosses val="autoZero"/>
        <c:auto val="1"/>
        <c:lblAlgn val="ctr"/>
        <c:lblOffset val="100"/>
        <c:noMultiLvlLbl val="0"/>
      </c:catAx>
      <c:valAx>
        <c:axId val="79865728"/>
        <c:scaling>
          <c:orientation val="minMax"/>
        </c:scaling>
        <c:delete val="0"/>
        <c:axPos val="l"/>
        <c:majorGridlines/>
        <c:title>
          <c:overlay val="0"/>
        </c:title>
        <c:numFmt formatCode="General" sourceLinked="1"/>
        <c:majorTickMark val="none"/>
        <c:minorTickMark val="none"/>
        <c:tickLblPos val="nextTo"/>
        <c:crossAx val="79864192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бастауыш!$AO$23</c:f>
              <c:strCache>
                <c:ptCount val="1"/>
                <c:pt idx="0">
                  <c:v>5А</c:v>
                </c:pt>
              </c:strCache>
            </c:strRef>
          </c:tx>
          <c:invertIfNegative val="0"/>
          <c:cat>
            <c:strRef>
              <c:f>бастауыш!$AP$22:$AS$22</c:f>
              <c:strCache>
                <c:ptCount val="4"/>
                <c:pt idx="0">
                  <c:v>үздік</c:v>
                </c:pt>
                <c:pt idx="1">
                  <c:v>екпінді</c:v>
                </c:pt>
                <c:pt idx="2">
                  <c:v>орташа</c:v>
                </c:pt>
                <c:pt idx="3">
                  <c:v>сапа%</c:v>
                </c:pt>
              </c:strCache>
            </c:strRef>
          </c:cat>
          <c:val>
            <c:numRef>
              <c:f>бастауыш!$AP$23:$AS$23</c:f>
              <c:numCache>
                <c:formatCode>General</c:formatCode>
                <c:ptCount val="4"/>
                <c:pt idx="0">
                  <c:v>0</c:v>
                </c:pt>
                <c:pt idx="1">
                  <c:v>8</c:v>
                </c:pt>
                <c:pt idx="2">
                  <c:v>17</c:v>
                </c:pt>
                <c:pt idx="3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82-4796-AAC0-C1E0709E915B}"/>
            </c:ext>
          </c:extLst>
        </c:ser>
        <c:ser>
          <c:idx val="1"/>
          <c:order val="1"/>
          <c:tx>
            <c:strRef>
              <c:f>бастауыш!$AO$24</c:f>
              <c:strCache>
                <c:ptCount val="1"/>
                <c:pt idx="0">
                  <c:v>5Ә</c:v>
                </c:pt>
              </c:strCache>
            </c:strRef>
          </c:tx>
          <c:invertIfNegative val="0"/>
          <c:cat>
            <c:strRef>
              <c:f>бастауыш!$AP$22:$AS$22</c:f>
              <c:strCache>
                <c:ptCount val="4"/>
                <c:pt idx="0">
                  <c:v>үздік</c:v>
                </c:pt>
                <c:pt idx="1">
                  <c:v>екпінді</c:v>
                </c:pt>
                <c:pt idx="2">
                  <c:v>орташа</c:v>
                </c:pt>
                <c:pt idx="3">
                  <c:v>сапа%</c:v>
                </c:pt>
              </c:strCache>
            </c:strRef>
          </c:cat>
          <c:val>
            <c:numRef>
              <c:f>бастауыш!$AP$24:$AS$24</c:f>
              <c:numCache>
                <c:formatCode>General</c:formatCode>
                <c:ptCount val="4"/>
                <c:pt idx="0">
                  <c:v>0</c:v>
                </c:pt>
                <c:pt idx="1">
                  <c:v>4</c:v>
                </c:pt>
                <c:pt idx="2">
                  <c:v>16</c:v>
                </c:pt>
                <c:pt idx="3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282-4796-AAC0-C1E0709E915B}"/>
            </c:ext>
          </c:extLst>
        </c:ser>
        <c:ser>
          <c:idx val="2"/>
          <c:order val="2"/>
          <c:tx>
            <c:strRef>
              <c:f>бастауыш!$AO$25</c:f>
              <c:strCache>
                <c:ptCount val="1"/>
                <c:pt idx="0">
                  <c:v>5Б</c:v>
                </c:pt>
              </c:strCache>
            </c:strRef>
          </c:tx>
          <c:invertIfNegative val="0"/>
          <c:cat>
            <c:strRef>
              <c:f>бастауыш!$AP$22:$AS$22</c:f>
              <c:strCache>
                <c:ptCount val="4"/>
                <c:pt idx="0">
                  <c:v>үздік</c:v>
                </c:pt>
                <c:pt idx="1">
                  <c:v>екпінді</c:v>
                </c:pt>
                <c:pt idx="2">
                  <c:v>орташа</c:v>
                </c:pt>
                <c:pt idx="3">
                  <c:v>сапа%</c:v>
                </c:pt>
              </c:strCache>
            </c:strRef>
          </c:cat>
          <c:val>
            <c:numRef>
              <c:f>бастауыш!$AP$25:$AS$25</c:f>
              <c:numCache>
                <c:formatCode>General</c:formatCode>
                <c:ptCount val="4"/>
                <c:pt idx="0">
                  <c:v>2</c:v>
                </c:pt>
                <c:pt idx="1">
                  <c:v>8</c:v>
                </c:pt>
                <c:pt idx="2">
                  <c:v>11</c:v>
                </c:pt>
                <c:pt idx="3">
                  <c:v>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282-4796-AAC0-C1E0709E915B}"/>
            </c:ext>
          </c:extLst>
        </c:ser>
        <c:ser>
          <c:idx val="3"/>
          <c:order val="3"/>
          <c:tx>
            <c:strRef>
              <c:f>бастауыш!$AO$26</c:f>
              <c:strCache>
                <c:ptCount val="1"/>
                <c:pt idx="0">
                  <c:v>5В</c:v>
                </c:pt>
              </c:strCache>
            </c:strRef>
          </c:tx>
          <c:invertIfNegative val="0"/>
          <c:cat>
            <c:strRef>
              <c:f>бастауыш!$AP$22:$AS$22</c:f>
              <c:strCache>
                <c:ptCount val="4"/>
                <c:pt idx="0">
                  <c:v>үздік</c:v>
                </c:pt>
                <c:pt idx="1">
                  <c:v>екпінді</c:v>
                </c:pt>
                <c:pt idx="2">
                  <c:v>орташа</c:v>
                </c:pt>
                <c:pt idx="3">
                  <c:v>сапа%</c:v>
                </c:pt>
              </c:strCache>
            </c:strRef>
          </c:cat>
          <c:val>
            <c:numRef>
              <c:f>бастауыш!$AP$26:$AS$26</c:f>
              <c:numCache>
                <c:formatCode>General</c:formatCode>
                <c:ptCount val="4"/>
                <c:pt idx="0">
                  <c:v>0</c:v>
                </c:pt>
                <c:pt idx="1">
                  <c:v>3</c:v>
                </c:pt>
                <c:pt idx="2">
                  <c:v>18</c:v>
                </c:pt>
                <c:pt idx="3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282-4796-AAC0-C1E0709E915B}"/>
            </c:ext>
          </c:extLst>
        </c:ser>
        <c:ser>
          <c:idx val="4"/>
          <c:order val="4"/>
          <c:tx>
            <c:strRef>
              <c:f>бастауыш!$AO$27</c:f>
              <c:strCache>
                <c:ptCount val="1"/>
                <c:pt idx="0">
                  <c:v>5Г</c:v>
                </c:pt>
              </c:strCache>
            </c:strRef>
          </c:tx>
          <c:invertIfNegative val="0"/>
          <c:cat>
            <c:strRef>
              <c:f>бастауыш!$AP$22:$AS$22</c:f>
              <c:strCache>
                <c:ptCount val="4"/>
                <c:pt idx="0">
                  <c:v>үздік</c:v>
                </c:pt>
                <c:pt idx="1">
                  <c:v>екпінді</c:v>
                </c:pt>
                <c:pt idx="2">
                  <c:v>орташа</c:v>
                </c:pt>
                <c:pt idx="3">
                  <c:v>сапа%</c:v>
                </c:pt>
              </c:strCache>
            </c:strRef>
          </c:cat>
          <c:val>
            <c:numRef>
              <c:f>бастауыш!$AP$27:$AS$27</c:f>
              <c:numCache>
                <c:formatCode>General</c:formatCode>
                <c:ptCount val="4"/>
                <c:pt idx="0">
                  <c:v>0</c:v>
                </c:pt>
                <c:pt idx="1">
                  <c:v>5</c:v>
                </c:pt>
                <c:pt idx="2">
                  <c:v>12</c:v>
                </c:pt>
                <c:pt idx="3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282-4796-AAC0-C1E0709E91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0163968"/>
        <c:axId val="80165504"/>
      </c:barChart>
      <c:catAx>
        <c:axId val="8016396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80165504"/>
        <c:crosses val="autoZero"/>
        <c:auto val="1"/>
        <c:lblAlgn val="ctr"/>
        <c:lblOffset val="100"/>
        <c:noMultiLvlLbl val="0"/>
      </c:catAx>
      <c:valAx>
        <c:axId val="80165504"/>
        <c:scaling>
          <c:orientation val="minMax"/>
        </c:scaling>
        <c:delete val="0"/>
        <c:axPos val="l"/>
        <c:majorGridlines/>
        <c:title>
          <c:overlay val="0"/>
        </c:title>
        <c:numFmt formatCode="General" sourceLinked="1"/>
        <c:majorTickMark val="none"/>
        <c:minorTickMark val="none"/>
        <c:tickLblPos val="nextTo"/>
        <c:crossAx val="80163968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бастауыш!$AZ$30</c:f>
              <c:strCache>
                <c:ptCount val="1"/>
                <c:pt idx="0">
                  <c:v>2А</c:v>
                </c:pt>
              </c:strCache>
            </c:strRef>
          </c:tx>
          <c:invertIfNegative val="0"/>
          <c:cat>
            <c:strRef>
              <c:f>бастауыш!$BA$29:$BD$29</c:f>
              <c:strCache>
                <c:ptCount val="4"/>
                <c:pt idx="0">
                  <c:v>үздік</c:v>
                </c:pt>
                <c:pt idx="1">
                  <c:v>жақсы</c:v>
                </c:pt>
                <c:pt idx="2">
                  <c:v>орташа</c:v>
                </c:pt>
                <c:pt idx="3">
                  <c:v>сапа%</c:v>
                </c:pt>
              </c:strCache>
            </c:strRef>
          </c:cat>
          <c:val>
            <c:numRef>
              <c:f>бастауыш!$BA$30:$BD$30</c:f>
              <c:numCache>
                <c:formatCode>General</c:formatCode>
                <c:ptCount val="4"/>
                <c:pt idx="0">
                  <c:v>1</c:v>
                </c:pt>
                <c:pt idx="1">
                  <c:v>12</c:v>
                </c:pt>
                <c:pt idx="2">
                  <c:v>13</c:v>
                </c:pt>
                <c:pt idx="3" formatCode="0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07-4D6E-884B-992519CDEC39}"/>
            </c:ext>
          </c:extLst>
        </c:ser>
        <c:ser>
          <c:idx val="1"/>
          <c:order val="1"/>
          <c:tx>
            <c:strRef>
              <c:f>бастауыш!$AZ$31</c:f>
              <c:strCache>
                <c:ptCount val="1"/>
                <c:pt idx="0">
                  <c:v>2Ә</c:v>
                </c:pt>
              </c:strCache>
            </c:strRef>
          </c:tx>
          <c:invertIfNegative val="0"/>
          <c:cat>
            <c:strRef>
              <c:f>бастауыш!$BA$29:$BD$29</c:f>
              <c:strCache>
                <c:ptCount val="4"/>
                <c:pt idx="0">
                  <c:v>үздік</c:v>
                </c:pt>
                <c:pt idx="1">
                  <c:v>жақсы</c:v>
                </c:pt>
                <c:pt idx="2">
                  <c:v>орташа</c:v>
                </c:pt>
                <c:pt idx="3">
                  <c:v>сапа%</c:v>
                </c:pt>
              </c:strCache>
            </c:strRef>
          </c:cat>
          <c:val>
            <c:numRef>
              <c:f>бастауыш!$BA$31:$BD$31</c:f>
              <c:numCache>
                <c:formatCode>General</c:formatCode>
                <c:ptCount val="4"/>
                <c:pt idx="1">
                  <c:v>9</c:v>
                </c:pt>
                <c:pt idx="2">
                  <c:v>17</c:v>
                </c:pt>
                <c:pt idx="3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607-4D6E-884B-992519CDEC39}"/>
            </c:ext>
          </c:extLst>
        </c:ser>
        <c:ser>
          <c:idx val="2"/>
          <c:order val="2"/>
          <c:tx>
            <c:strRef>
              <c:f>бастауыш!$AZ$32</c:f>
              <c:strCache>
                <c:ptCount val="1"/>
                <c:pt idx="0">
                  <c:v>2Б</c:v>
                </c:pt>
              </c:strCache>
            </c:strRef>
          </c:tx>
          <c:invertIfNegative val="0"/>
          <c:cat>
            <c:strRef>
              <c:f>бастауыш!$BA$29:$BD$29</c:f>
              <c:strCache>
                <c:ptCount val="4"/>
                <c:pt idx="0">
                  <c:v>үздік</c:v>
                </c:pt>
                <c:pt idx="1">
                  <c:v>жақсы</c:v>
                </c:pt>
                <c:pt idx="2">
                  <c:v>орташа</c:v>
                </c:pt>
                <c:pt idx="3">
                  <c:v>сапа%</c:v>
                </c:pt>
              </c:strCache>
            </c:strRef>
          </c:cat>
          <c:val>
            <c:numRef>
              <c:f>бастауыш!$BA$32:$BD$32</c:f>
              <c:numCache>
                <c:formatCode>General</c:formatCode>
                <c:ptCount val="4"/>
                <c:pt idx="0">
                  <c:v>2</c:v>
                </c:pt>
                <c:pt idx="1">
                  <c:v>12</c:v>
                </c:pt>
                <c:pt idx="2">
                  <c:v>11</c:v>
                </c:pt>
                <c:pt idx="3">
                  <c:v>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607-4D6E-884B-992519CDEC39}"/>
            </c:ext>
          </c:extLst>
        </c:ser>
        <c:ser>
          <c:idx val="3"/>
          <c:order val="3"/>
          <c:tx>
            <c:strRef>
              <c:f>бастауыш!$AZ$33</c:f>
              <c:strCache>
                <c:ptCount val="1"/>
                <c:pt idx="0">
                  <c:v>2В</c:v>
                </c:pt>
              </c:strCache>
            </c:strRef>
          </c:tx>
          <c:invertIfNegative val="0"/>
          <c:cat>
            <c:strRef>
              <c:f>бастауыш!$BA$29:$BD$29</c:f>
              <c:strCache>
                <c:ptCount val="4"/>
                <c:pt idx="0">
                  <c:v>үздік</c:v>
                </c:pt>
                <c:pt idx="1">
                  <c:v>жақсы</c:v>
                </c:pt>
                <c:pt idx="2">
                  <c:v>орташа</c:v>
                </c:pt>
                <c:pt idx="3">
                  <c:v>сапа%</c:v>
                </c:pt>
              </c:strCache>
            </c:strRef>
          </c:cat>
          <c:val>
            <c:numRef>
              <c:f>бастауыш!$BA$33:$BD$33</c:f>
              <c:numCache>
                <c:formatCode>General</c:formatCode>
                <c:ptCount val="4"/>
                <c:pt idx="0">
                  <c:v>3</c:v>
                </c:pt>
                <c:pt idx="1">
                  <c:v>11</c:v>
                </c:pt>
                <c:pt idx="2">
                  <c:v>12</c:v>
                </c:pt>
                <c:pt idx="3">
                  <c:v>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607-4D6E-884B-992519CDEC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0210944"/>
        <c:axId val="80212736"/>
        <c:axId val="0"/>
      </c:bar3DChart>
      <c:catAx>
        <c:axId val="8021094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80212736"/>
        <c:crosses val="autoZero"/>
        <c:auto val="1"/>
        <c:lblAlgn val="ctr"/>
        <c:lblOffset val="100"/>
        <c:noMultiLvlLbl val="0"/>
      </c:catAx>
      <c:valAx>
        <c:axId val="80212736"/>
        <c:scaling>
          <c:orientation val="minMax"/>
        </c:scaling>
        <c:delete val="0"/>
        <c:axPos val="l"/>
        <c:majorGridlines/>
        <c:title>
          <c:overlay val="0"/>
        </c:title>
        <c:numFmt formatCode="General" sourceLinked="1"/>
        <c:majorTickMark val="none"/>
        <c:minorTickMark val="none"/>
        <c:tickLblPos val="nextTo"/>
        <c:crossAx val="80210944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11</xdr:row>
      <xdr:rowOff>28575</xdr:rowOff>
    </xdr:from>
    <xdr:to>
      <xdr:col>16</xdr:col>
      <xdr:colOff>381000</xdr:colOff>
      <xdr:row>24</xdr:row>
      <xdr:rowOff>57150</xdr:rowOff>
    </xdr:to>
    <xdr:graphicFrame macro="">
      <xdr:nvGraphicFramePr>
        <xdr:cNvPr id="5" name="Диаграмма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381000</xdr:colOff>
      <xdr:row>16</xdr:row>
      <xdr:rowOff>171450</xdr:rowOff>
    </xdr:from>
    <xdr:to>
      <xdr:col>16</xdr:col>
      <xdr:colOff>76200</xdr:colOff>
      <xdr:row>30</xdr:row>
      <xdr:rowOff>104775</xdr:rowOff>
    </xdr:to>
    <xdr:graphicFrame macro="">
      <xdr:nvGraphicFramePr>
        <xdr:cNvPr id="12" name="Диаграмма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38100</xdr:colOff>
      <xdr:row>24</xdr:row>
      <xdr:rowOff>38100</xdr:rowOff>
    </xdr:from>
    <xdr:to>
      <xdr:col>18</xdr:col>
      <xdr:colOff>342900</xdr:colOff>
      <xdr:row>37</xdr:row>
      <xdr:rowOff>114300</xdr:rowOff>
    </xdr:to>
    <xdr:graphicFrame macro="">
      <xdr:nvGraphicFramePr>
        <xdr:cNvPr id="13" name="Диаграмма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17</xdr:col>
      <xdr:colOff>381000</xdr:colOff>
      <xdr:row>22</xdr:row>
      <xdr:rowOff>171450</xdr:rowOff>
    </xdr:from>
    <xdr:to>
      <xdr:col>25</xdr:col>
      <xdr:colOff>76200</xdr:colOff>
      <xdr:row>36</xdr:row>
      <xdr:rowOff>57150</xdr:rowOff>
    </xdr:to>
    <xdr:graphicFrame macro="">
      <xdr:nvGraphicFramePr>
        <xdr:cNvPr id="14" name="Диаграмма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22</xdr:col>
      <xdr:colOff>381000</xdr:colOff>
      <xdr:row>22</xdr:row>
      <xdr:rowOff>171450</xdr:rowOff>
    </xdr:from>
    <xdr:to>
      <xdr:col>30</xdr:col>
      <xdr:colOff>76200</xdr:colOff>
      <xdr:row>36</xdr:row>
      <xdr:rowOff>57150</xdr:rowOff>
    </xdr:to>
    <xdr:graphicFrame macro="">
      <xdr:nvGraphicFramePr>
        <xdr:cNvPr id="15" name="Диаграмма 1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27</xdr:col>
      <xdr:colOff>361950</xdr:colOff>
      <xdr:row>26</xdr:row>
      <xdr:rowOff>228600</xdr:rowOff>
    </xdr:from>
    <xdr:to>
      <xdr:col>35</xdr:col>
      <xdr:colOff>57150</xdr:colOff>
      <xdr:row>40</xdr:row>
      <xdr:rowOff>161925</xdr:rowOff>
    </xdr:to>
    <xdr:graphicFrame macro="">
      <xdr:nvGraphicFramePr>
        <xdr:cNvPr id="16" name="Диаграмма 1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35</xdr:col>
      <xdr:colOff>457200</xdr:colOff>
      <xdr:row>32</xdr:row>
      <xdr:rowOff>85725</xdr:rowOff>
    </xdr:from>
    <xdr:to>
      <xdr:col>43</xdr:col>
      <xdr:colOff>152400</xdr:colOff>
      <xdr:row>46</xdr:row>
      <xdr:rowOff>66675</xdr:rowOff>
    </xdr:to>
    <xdr:graphicFrame macro="">
      <xdr:nvGraphicFramePr>
        <xdr:cNvPr id="30" name="Диаграмма 2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54</xdr:col>
      <xdr:colOff>171450</xdr:colOff>
      <xdr:row>20</xdr:row>
      <xdr:rowOff>128587</xdr:rowOff>
    </xdr:from>
    <xdr:to>
      <xdr:col>61</xdr:col>
      <xdr:colOff>476250</xdr:colOff>
      <xdr:row>31</xdr:row>
      <xdr:rowOff>233362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U58"/>
  <sheetViews>
    <sheetView topLeftCell="A28" zoomScaleNormal="100" workbookViewId="0">
      <selection activeCell="M39" sqref="M39"/>
    </sheetView>
  </sheetViews>
  <sheetFormatPr defaultRowHeight="15" x14ac:dyDescent="0.25"/>
  <cols>
    <col min="1" max="1" width="9.140625" style="22"/>
    <col min="2" max="2" width="16.85546875" style="23" customWidth="1"/>
    <col min="3" max="3" width="11.140625" style="22" customWidth="1"/>
    <col min="4" max="4" width="8.85546875" style="22" customWidth="1"/>
    <col min="5" max="5" width="10.42578125" style="22" bestFit="1" customWidth="1"/>
    <col min="6" max="6" width="9.28515625" style="22" bestFit="1" customWidth="1"/>
    <col min="7" max="7" width="9.28515625" style="22" customWidth="1"/>
    <col min="8" max="11" width="9.140625" style="22"/>
    <col min="12" max="12" width="12.5703125" style="22" customWidth="1"/>
    <col min="13" max="13" width="13.5703125" style="22" customWidth="1"/>
    <col min="14" max="16" width="9.140625" style="22"/>
    <col min="17" max="17" width="17.28515625" style="22" customWidth="1"/>
    <col min="18" max="18" width="10.140625" style="22" customWidth="1"/>
    <col min="19" max="20" width="9.140625" style="22"/>
  </cols>
  <sheetData>
    <row r="4" spans="1:20" s="1" customFormat="1" ht="94.5" x14ac:dyDescent="0.25">
      <c r="A4" s="24"/>
      <c r="B4" s="34" t="s">
        <v>0</v>
      </c>
      <c r="C4" s="35" t="s">
        <v>54</v>
      </c>
      <c r="D4" s="35" t="s">
        <v>55</v>
      </c>
      <c r="E4" s="34" t="s">
        <v>1</v>
      </c>
      <c r="F4" s="34" t="s">
        <v>2</v>
      </c>
      <c r="G4" s="34" t="s">
        <v>81</v>
      </c>
      <c r="H4" s="34" t="s">
        <v>3</v>
      </c>
      <c r="I4" s="34" t="s">
        <v>4</v>
      </c>
      <c r="J4" s="34" t="s">
        <v>5</v>
      </c>
      <c r="K4" s="34" t="s">
        <v>6</v>
      </c>
      <c r="L4" s="35" t="s">
        <v>56</v>
      </c>
      <c r="M4" s="24"/>
      <c r="N4" s="24"/>
      <c r="O4" s="24"/>
      <c r="P4" s="24"/>
      <c r="Q4" s="24"/>
      <c r="R4" s="24"/>
      <c r="S4" s="24"/>
      <c r="T4" s="24"/>
    </row>
    <row r="5" spans="1:20" s="13" customFormat="1" ht="18.75" x14ac:dyDescent="0.3">
      <c r="A5" s="25"/>
      <c r="B5" s="7" t="s">
        <v>8</v>
      </c>
      <c r="C5" s="8">
        <v>24</v>
      </c>
      <c r="D5" s="8">
        <v>24</v>
      </c>
      <c r="E5" s="37" t="s">
        <v>64</v>
      </c>
      <c r="F5" s="37" t="s">
        <v>64</v>
      </c>
      <c r="G5" s="37" t="s">
        <v>82</v>
      </c>
      <c r="H5" s="26">
        <v>13</v>
      </c>
      <c r="I5" s="26"/>
      <c r="J5" s="26"/>
      <c r="K5" s="26"/>
      <c r="L5" s="27"/>
      <c r="M5" s="25"/>
      <c r="N5" s="25"/>
      <c r="O5" s="25"/>
      <c r="P5" s="25"/>
      <c r="Q5" s="25"/>
      <c r="R5" s="25"/>
      <c r="S5" s="25"/>
      <c r="T5" s="25"/>
    </row>
    <row r="6" spans="1:20" s="13" customFormat="1" ht="18.75" x14ac:dyDescent="0.3">
      <c r="A6" s="25"/>
      <c r="B6" s="7" t="s">
        <v>9</v>
      </c>
      <c r="C6" s="8">
        <v>26</v>
      </c>
      <c r="D6" s="8">
        <v>26</v>
      </c>
      <c r="E6" s="37" t="s">
        <v>64</v>
      </c>
      <c r="F6" s="37" t="s">
        <v>64</v>
      </c>
      <c r="G6" s="37" t="s">
        <v>83</v>
      </c>
      <c r="H6" s="26">
        <v>12</v>
      </c>
      <c r="I6" s="26"/>
      <c r="J6" s="26"/>
      <c r="K6" s="26"/>
      <c r="L6" s="27"/>
      <c r="M6" s="25"/>
      <c r="N6" s="25"/>
      <c r="O6" s="25"/>
      <c r="P6" s="25"/>
      <c r="Q6" s="25"/>
      <c r="R6" s="25"/>
      <c r="S6" s="25"/>
      <c r="T6" s="25"/>
    </row>
    <row r="7" spans="1:20" s="13" customFormat="1" ht="18.75" x14ac:dyDescent="0.3">
      <c r="A7" s="25"/>
      <c r="B7" s="7" t="s">
        <v>10</v>
      </c>
      <c r="C7" s="8">
        <v>24</v>
      </c>
      <c r="D7" s="8">
        <v>24</v>
      </c>
      <c r="E7" s="37" t="s">
        <v>64</v>
      </c>
      <c r="F7" s="37" t="s">
        <v>64</v>
      </c>
      <c r="G7" s="37" t="s">
        <v>83</v>
      </c>
      <c r="H7" s="26">
        <v>10</v>
      </c>
      <c r="I7" s="26"/>
      <c r="J7" s="26"/>
      <c r="K7" s="26"/>
      <c r="L7" s="27"/>
      <c r="M7" s="25"/>
      <c r="N7" s="25"/>
      <c r="O7" s="25"/>
      <c r="P7" s="25"/>
      <c r="Q7" s="25"/>
      <c r="R7" s="25"/>
      <c r="S7" s="25"/>
      <c r="T7" s="25"/>
    </row>
    <row r="8" spans="1:20" s="13" customFormat="1" ht="18.75" x14ac:dyDescent="0.3">
      <c r="A8" s="25"/>
      <c r="B8" s="7" t="s">
        <v>11</v>
      </c>
      <c r="C8" s="8">
        <v>25</v>
      </c>
      <c r="D8" s="8">
        <v>25</v>
      </c>
      <c r="E8" s="37" t="s">
        <v>64</v>
      </c>
      <c r="F8" s="37" t="s">
        <v>64</v>
      </c>
      <c r="G8" s="37" t="s">
        <v>84</v>
      </c>
      <c r="H8" s="26">
        <v>12</v>
      </c>
      <c r="I8" s="26"/>
      <c r="J8" s="26"/>
      <c r="K8" s="26"/>
      <c r="L8" s="27"/>
      <c r="M8" s="25"/>
      <c r="N8" s="25"/>
      <c r="O8" s="25"/>
      <c r="P8" s="25"/>
      <c r="Q8" s="25"/>
      <c r="R8" s="25"/>
      <c r="S8" s="25"/>
      <c r="T8" s="25"/>
    </row>
    <row r="9" spans="1:20" s="12" customFormat="1" ht="18.75" x14ac:dyDescent="0.3">
      <c r="A9" s="25"/>
      <c r="B9" s="7" t="s">
        <v>61</v>
      </c>
      <c r="C9" s="41">
        <f>SUM(C5:C8)</f>
        <v>99</v>
      </c>
      <c r="D9" s="41">
        <v>99</v>
      </c>
      <c r="E9" s="42">
        <v>0</v>
      </c>
      <c r="F9" s="42">
        <v>0</v>
      </c>
      <c r="G9" s="42" t="s">
        <v>85</v>
      </c>
      <c r="H9" s="40">
        <v>47</v>
      </c>
      <c r="I9" s="40"/>
      <c r="J9" s="40"/>
      <c r="K9" s="40"/>
      <c r="L9" s="43"/>
      <c r="M9" s="25"/>
      <c r="N9" s="25"/>
      <c r="O9" s="25"/>
      <c r="P9" s="25"/>
      <c r="Q9" s="25"/>
      <c r="R9" s="25"/>
      <c r="S9" s="25"/>
      <c r="T9" s="25"/>
    </row>
    <row r="10" spans="1:20" s="13" customFormat="1" ht="18.75" x14ac:dyDescent="0.3">
      <c r="A10" s="25"/>
      <c r="B10" s="7" t="s">
        <v>12</v>
      </c>
      <c r="C10" s="8">
        <v>28</v>
      </c>
      <c r="D10" s="8">
        <v>27</v>
      </c>
      <c r="E10" s="37">
        <v>0</v>
      </c>
      <c r="F10" s="37" t="s">
        <v>65</v>
      </c>
      <c r="G10" s="37" t="s">
        <v>86</v>
      </c>
      <c r="H10" s="26">
        <v>10</v>
      </c>
      <c r="I10" s="26">
        <v>1</v>
      </c>
      <c r="J10" s="26">
        <v>11</v>
      </c>
      <c r="K10" s="26">
        <v>15</v>
      </c>
      <c r="L10" s="28">
        <v>45</v>
      </c>
      <c r="M10" s="25" t="s">
        <v>60</v>
      </c>
      <c r="N10" s="25"/>
      <c r="O10" s="25"/>
      <c r="P10" s="25"/>
      <c r="Q10" s="25"/>
      <c r="R10" s="25"/>
      <c r="S10" s="25"/>
      <c r="T10" s="25"/>
    </row>
    <row r="11" spans="1:20" s="13" customFormat="1" ht="18.75" x14ac:dyDescent="0.3">
      <c r="A11" s="25"/>
      <c r="B11" s="7" t="s">
        <v>13</v>
      </c>
      <c r="C11" s="8">
        <v>26</v>
      </c>
      <c r="D11" s="8">
        <v>26</v>
      </c>
      <c r="E11" s="37">
        <v>0</v>
      </c>
      <c r="F11" s="37">
        <v>0</v>
      </c>
      <c r="G11" s="37" t="s">
        <v>84</v>
      </c>
      <c r="H11" s="26">
        <v>13</v>
      </c>
      <c r="I11" s="26">
        <v>2</v>
      </c>
      <c r="J11" s="26">
        <v>9</v>
      </c>
      <c r="K11" s="26">
        <v>15</v>
      </c>
      <c r="L11" s="27">
        <v>42</v>
      </c>
      <c r="M11" s="25"/>
      <c r="N11" s="25"/>
      <c r="O11" s="25"/>
      <c r="P11" s="25"/>
      <c r="Q11" s="25"/>
      <c r="R11" s="25"/>
      <c r="S11" s="25"/>
      <c r="T11" s="25"/>
    </row>
    <row r="12" spans="1:20" s="13" customFormat="1" ht="18.75" x14ac:dyDescent="0.3">
      <c r="A12" s="25"/>
      <c r="B12" s="7" t="s">
        <v>14</v>
      </c>
      <c r="C12" s="8">
        <v>25</v>
      </c>
      <c r="D12" s="8">
        <v>25</v>
      </c>
      <c r="E12" s="37" t="s">
        <v>64</v>
      </c>
      <c r="F12" s="37" t="s">
        <v>64</v>
      </c>
      <c r="G12" s="37" t="s">
        <v>87</v>
      </c>
      <c r="H12" s="26">
        <v>13</v>
      </c>
      <c r="I12" s="26">
        <v>4</v>
      </c>
      <c r="J12" s="26">
        <v>10</v>
      </c>
      <c r="K12" s="26">
        <v>11</v>
      </c>
      <c r="L12" s="27">
        <v>56</v>
      </c>
      <c r="M12" s="25"/>
      <c r="N12" s="25"/>
      <c r="O12" s="25"/>
      <c r="P12" s="25"/>
      <c r="Q12" s="25"/>
      <c r="R12" s="25"/>
      <c r="S12" s="25"/>
      <c r="T12" s="25"/>
    </row>
    <row r="13" spans="1:20" s="13" customFormat="1" ht="18.75" x14ac:dyDescent="0.3">
      <c r="A13" s="25"/>
      <c r="B13" s="7" t="s">
        <v>15</v>
      </c>
      <c r="C13" s="8">
        <v>26</v>
      </c>
      <c r="D13" s="8">
        <v>26</v>
      </c>
      <c r="E13" s="37" t="s">
        <v>64</v>
      </c>
      <c r="F13" s="37" t="s">
        <v>64</v>
      </c>
      <c r="G13" s="37" t="s">
        <v>84</v>
      </c>
      <c r="H13" s="26">
        <v>13</v>
      </c>
      <c r="I13" s="8">
        <v>3</v>
      </c>
      <c r="J13" s="8">
        <v>13</v>
      </c>
      <c r="K13" s="8">
        <v>10</v>
      </c>
      <c r="L13" s="8">
        <v>62</v>
      </c>
      <c r="M13" s="25"/>
      <c r="N13" s="25"/>
      <c r="O13" s="25"/>
      <c r="P13" s="25"/>
      <c r="Q13" s="25"/>
      <c r="R13" s="25"/>
      <c r="S13" s="25"/>
      <c r="T13" s="25"/>
    </row>
    <row r="14" spans="1:20" s="15" customFormat="1" ht="18.75" x14ac:dyDescent="0.3">
      <c r="A14" s="29"/>
      <c r="B14" s="41" t="s">
        <v>61</v>
      </c>
      <c r="C14" s="40">
        <f>SUM(C10:C13)</f>
        <v>105</v>
      </c>
      <c r="D14" s="41">
        <v>104</v>
      </c>
      <c r="E14" s="42">
        <v>0</v>
      </c>
      <c r="F14" s="42" t="s">
        <v>65</v>
      </c>
      <c r="G14" s="42" t="s">
        <v>88</v>
      </c>
      <c r="H14" s="40">
        <v>49</v>
      </c>
      <c r="I14" s="48">
        <v>10</v>
      </c>
      <c r="J14" s="40">
        <v>43</v>
      </c>
      <c r="K14" s="40">
        <v>51</v>
      </c>
      <c r="L14" s="43">
        <v>51</v>
      </c>
      <c r="M14" s="29"/>
      <c r="N14" s="29"/>
      <c r="O14" s="29"/>
      <c r="P14" s="29"/>
      <c r="Q14" s="29"/>
      <c r="R14" s="29"/>
      <c r="S14" s="29"/>
      <c r="T14" s="29"/>
    </row>
    <row r="15" spans="1:20" s="13" customFormat="1" ht="18.75" x14ac:dyDescent="0.3">
      <c r="A15" s="25"/>
      <c r="B15" s="7" t="s">
        <v>16</v>
      </c>
      <c r="C15" s="8">
        <v>25</v>
      </c>
      <c r="D15" s="8">
        <v>25</v>
      </c>
      <c r="E15" s="37">
        <v>0</v>
      </c>
      <c r="F15" s="37">
        <v>0</v>
      </c>
      <c r="G15" s="37" t="s">
        <v>89</v>
      </c>
      <c r="H15" s="26">
        <v>15</v>
      </c>
      <c r="I15" s="26">
        <v>3</v>
      </c>
      <c r="J15" s="26">
        <v>11</v>
      </c>
      <c r="K15" s="26">
        <v>11</v>
      </c>
      <c r="L15" s="27">
        <v>56</v>
      </c>
      <c r="M15" s="25"/>
      <c r="N15" s="25"/>
      <c r="O15" s="25"/>
      <c r="P15" s="25"/>
      <c r="Q15" s="25"/>
      <c r="R15" s="25"/>
      <c r="S15" s="25"/>
      <c r="T15" s="25"/>
    </row>
    <row r="16" spans="1:20" s="13" customFormat="1" ht="18.75" x14ac:dyDescent="0.3">
      <c r="A16" s="25"/>
      <c r="B16" s="7" t="s">
        <v>17</v>
      </c>
      <c r="C16" s="8">
        <v>26</v>
      </c>
      <c r="D16" s="8">
        <v>26</v>
      </c>
      <c r="E16" s="37">
        <v>0</v>
      </c>
      <c r="F16" s="37">
        <v>0</v>
      </c>
      <c r="G16" s="37" t="s">
        <v>84</v>
      </c>
      <c r="H16" s="26">
        <v>13</v>
      </c>
      <c r="I16" s="26">
        <v>5</v>
      </c>
      <c r="J16" s="26">
        <v>16</v>
      </c>
      <c r="K16" s="26">
        <v>5</v>
      </c>
      <c r="L16" s="27">
        <v>80</v>
      </c>
      <c r="M16" s="25"/>
      <c r="N16" s="25"/>
      <c r="O16" s="25"/>
      <c r="P16" s="25"/>
      <c r="Q16" s="25"/>
      <c r="R16" s="25"/>
      <c r="S16" s="25"/>
      <c r="T16" s="25"/>
    </row>
    <row r="17" spans="1:21" s="13" customFormat="1" ht="18.75" x14ac:dyDescent="0.3">
      <c r="A17" s="25"/>
      <c r="B17" s="7" t="s">
        <v>18</v>
      </c>
      <c r="C17" s="8">
        <v>27</v>
      </c>
      <c r="D17" s="8">
        <v>27</v>
      </c>
      <c r="E17" s="37">
        <v>0</v>
      </c>
      <c r="F17" s="37">
        <v>0</v>
      </c>
      <c r="G17" s="37" t="s">
        <v>83</v>
      </c>
      <c r="H17" s="26">
        <v>13</v>
      </c>
      <c r="I17" s="26">
        <v>2</v>
      </c>
      <c r="J17" s="26">
        <v>14</v>
      </c>
      <c r="K17" s="26">
        <v>11</v>
      </c>
      <c r="L17" s="27">
        <v>59</v>
      </c>
      <c r="M17" s="25"/>
      <c r="N17" s="25"/>
      <c r="O17" s="25"/>
      <c r="P17" s="25"/>
      <c r="Q17" s="25"/>
      <c r="R17" s="25"/>
      <c r="S17" s="25"/>
      <c r="T17" s="25"/>
    </row>
    <row r="18" spans="1:21" s="13" customFormat="1" ht="18.75" x14ac:dyDescent="0.3">
      <c r="A18" s="25"/>
      <c r="B18" s="7" t="s">
        <v>19</v>
      </c>
      <c r="C18" s="8">
        <v>24</v>
      </c>
      <c r="D18" s="8">
        <v>24</v>
      </c>
      <c r="E18" s="37">
        <v>0</v>
      </c>
      <c r="F18" s="37">
        <v>0</v>
      </c>
      <c r="G18" s="37" t="s">
        <v>84</v>
      </c>
      <c r="H18" s="26">
        <v>11</v>
      </c>
      <c r="I18" s="26">
        <v>1</v>
      </c>
      <c r="J18" s="26">
        <v>11</v>
      </c>
      <c r="K18" s="26">
        <v>12</v>
      </c>
      <c r="L18" s="27">
        <v>50</v>
      </c>
      <c r="M18" s="25"/>
      <c r="N18" s="25"/>
      <c r="O18" s="25"/>
      <c r="P18" s="25"/>
      <c r="Q18" s="25"/>
      <c r="R18" s="25"/>
      <c r="S18" s="25"/>
      <c r="T18" s="25"/>
    </row>
    <row r="19" spans="1:21" s="13" customFormat="1" ht="18.75" x14ac:dyDescent="0.3">
      <c r="A19" s="25"/>
      <c r="B19" s="7" t="s">
        <v>52</v>
      </c>
      <c r="C19" s="8">
        <v>27</v>
      </c>
      <c r="D19" s="8">
        <v>26</v>
      </c>
      <c r="E19" s="37">
        <v>0</v>
      </c>
      <c r="F19" s="37" t="s">
        <v>67</v>
      </c>
      <c r="G19" s="37" t="s">
        <v>84</v>
      </c>
      <c r="H19" s="26">
        <v>13</v>
      </c>
      <c r="I19" s="26">
        <v>0</v>
      </c>
      <c r="J19" s="26">
        <v>13</v>
      </c>
      <c r="K19" s="26">
        <v>13</v>
      </c>
      <c r="L19" s="27">
        <v>50</v>
      </c>
      <c r="M19" s="25" t="s">
        <v>69</v>
      </c>
      <c r="N19" s="25"/>
      <c r="O19" s="25"/>
      <c r="P19" s="25"/>
      <c r="Q19" s="25"/>
      <c r="R19" s="25"/>
      <c r="S19" s="25"/>
      <c r="T19" s="25"/>
    </row>
    <row r="20" spans="1:21" s="12" customFormat="1" ht="18.75" x14ac:dyDescent="0.3">
      <c r="A20" s="25"/>
      <c r="B20" s="41" t="s">
        <v>61</v>
      </c>
      <c r="C20" s="40">
        <f>SUM(C15:C19)</f>
        <v>129</v>
      </c>
      <c r="D20" s="41">
        <v>128</v>
      </c>
      <c r="E20" s="42">
        <v>0</v>
      </c>
      <c r="F20" s="42" t="s">
        <v>67</v>
      </c>
      <c r="G20" s="42" t="s">
        <v>90</v>
      </c>
      <c r="H20" s="40">
        <v>65</v>
      </c>
      <c r="I20" s="48">
        <v>11</v>
      </c>
      <c r="J20" s="48">
        <v>65</v>
      </c>
      <c r="K20" s="48">
        <v>52</v>
      </c>
      <c r="L20" s="43">
        <v>59</v>
      </c>
      <c r="M20" s="25"/>
      <c r="N20" s="25"/>
      <c r="O20" s="25"/>
      <c r="P20" s="25"/>
      <c r="Q20" s="25"/>
      <c r="R20" s="25"/>
      <c r="S20" s="25"/>
      <c r="T20" s="25"/>
    </row>
    <row r="21" spans="1:21" s="13" customFormat="1" ht="18.75" x14ac:dyDescent="0.3">
      <c r="A21" s="25"/>
      <c r="B21" s="7" t="s">
        <v>20</v>
      </c>
      <c r="C21" s="8">
        <v>26</v>
      </c>
      <c r="D21" s="8">
        <v>26</v>
      </c>
      <c r="E21" s="37" t="s">
        <v>64</v>
      </c>
      <c r="F21" s="37" t="s">
        <v>64</v>
      </c>
      <c r="G21" s="37" t="s">
        <v>82</v>
      </c>
      <c r="H21" s="26">
        <v>15</v>
      </c>
      <c r="I21" s="26">
        <v>3</v>
      </c>
      <c r="J21" s="26">
        <v>12</v>
      </c>
      <c r="K21" s="26">
        <v>11</v>
      </c>
      <c r="L21" s="27">
        <v>58</v>
      </c>
      <c r="M21" s="25"/>
      <c r="N21" s="25"/>
      <c r="O21" s="25"/>
      <c r="P21" s="25"/>
      <c r="Q21" s="25"/>
      <c r="R21" s="25"/>
      <c r="S21" s="25"/>
      <c r="T21" s="25"/>
    </row>
    <row r="22" spans="1:21" s="13" customFormat="1" ht="18.75" x14ac:dyDescent="0.3">
      <c r="A22" s="25"/>
      <c r="B22" s="7" t="s">
        <v>21</v>
      </c>
      <c r="C22" s="8">
        <v>23</v>
      </c>
      <c r="D22" s="8">
        <v>23</v>
      </c>
      <c r="E22" s="37" t="s">
        <v>64</v>
      </c>
      <c r="F22" s="37" t="s">
        <v>64</v>
      </c>
      <c r="G22" s="37" t="s">
        <v>93</v>
      </c>
      <c r="H22" s="26">
        <v>14</v>
      </c>
      <c r="I22" s="26">
        <v>1</v>
      </c>
      <c r="J22" s="26">
        <v>10</v>
      </c>
      <c r="K22" s="26">
        <v>12</v>
      </c>
      <c r="L22" s="27">
        <v>47</v>
      </c>
      <c r="M22" s="25"/>
      <c r="N22" s="25"/>
      <c r="O22" s="25"/>
      <c r="P22" s="25"/>
      <c r="Q22" s="25"/>
      <c r="R22" s="25"/>
      <c r="S22" s="25"/>
      <c r="T22" s="25"/>
    </row>
    <row r="23" spans="1:21" s="13" customFormat="1" ht="18.75" x14ac:dyDescent="0.3">
      <c r="A23" s="25"/>
      <c r="B23" s="7" t="s">
        <v>22</v>
      </c>
      <c r="C23" s="8">
        <v>23</v>
      </c>
      <c r="D23" s="8">
        <v>23</v>
      </c>
      <c r="E23" s="37" t="s">
        <v>64</v>
      </c>
      <c r="F23" s="37" t="s">
        <v>64</v>
      </c>
      <c r="G23" s="37" t="s">
        <v>82</v>
      </c>
      <c r="H23" s="26">
        <v>12</v>
      </c>
      <c r="I23" s="26">
        <v>2</v>
      </c>
      <c r="J23" s="26">
        <v>10</v>
      </c>
      <c r="K23" s="26">
        <v>11</v>
      </c>
      <c r="L23" s="27">
        <v>52</v>
      </c>
      <c r="M23" s="25"/>
      <c r="N23" s="25"/>
      <c r="O23" s="25"/>
      <c r="P23" s="25"/>
      <c r="Q23" s="25"/>
      <c r="R23" s="25"/>
      <c r="S23" s="25"/>
      <c r="T23" s="25"/>
    </row>
    <row r="24" spans="1:21" s="13" customFormat="1" ht="18.75" x14ac:dyDescent="0.3">
      <c r="A24" s="25"/>
      <c r="B24" s="7" t="s">
        <v>23</v>
      </c>
      <c r="C24" s="8">
        <v>23</v>
      </c>
      <c r="D24" s="8">
        <v>23</v>
      </c>
      <c r="E24" s="37" t="s">
        <v>64</v>
      </c>
      <c r="F24" s="37" t="s">
        <v>64</v>
      </c>
      <c r="G24" s="37" t="s">
        <v>94</v>
      </c>
      <c r="H24" s="26">
        <v>7</v>
      </c>
      <c r="I24" s="26">
        <v>1</v>
      </c>
      <c r="J24" s="26">
        <v>9</v>
      </c>
      <c r="K24" s="26">
        <v>13</v>
      </c>
      <c r="L24" s="27">
        <v>43</v>
      </c>
      <c r="M24" s="25"/>
      <c r="N24" s="25"/>
      <c r="O24" s="25"/>
      <c r="P24" s="25"/>
      <c r="Q24" s="25"/>
      <c r="R24" s="25"/>
      <c r="S24" s="25"/>
      <c r="T24" s="25"/>
    </row>
    <row r="25" spans="1:21" s="12" customFormat="1" ht="18.75" x14ac:dyDescent="0.3">
      <c r="A25" s="25"/>
      <c r="B25" s="7" t="s">
        <v>61</v>
      </c>
      <c r="C25" s="40">
        <f>SUM(C21:C24)</f>
        <v>95</v>
      </c>
      <c r="D25" s="41">
        <v>95</v>
      </c>
      <c r="E25" s="42">
        <v>0</v>
      </c>
      <c r="F25" s="42">
        <v>0</v>
      </c>
      <c r="G25" s="42" t="s">
        <v>91</v>
      </c>
      <c r="H25" s="40">
        <v>48</v>
      </c>
      <c r="I25" s="40">
        <v>7</v>
      </c>
      <c r="J25" s="40">
        <v>41</v>
      </c>
      <c r="K25" s="40">
        <v>47</v>
      </c>
      <c r="L25" s="43">
        <v>51</v>
      </c>
      <c r="M25" s="25"/>
      <c r="N25" s="25"/>
      <c r="O25" s="25"/>
      <c r="P25" s="25"/>
      <c r="Q25" s="25"/>
      <c r="R25" s="25"/>
      <c r="S25" s="25"/>
      <c r="T25" s="25"/>
    </row>
    <row r="26" spans="1:21" s="25" customFormat="1" ht="18.75" x14ac:dyDescent="0.3">
      <c r="B26" s="7" t="s">
        <v>24</v>
      </c>
      <c r="C26" s="8">
        <v>24</v>
      </c>
      <c r="D26" s="8">
        <v>24</v>
      </c>
      <c r="E26" s="38" t="s">
        <v>64</v>
      </c>
      <c r="F26" s="38" t="s">
        <v>64</v>
      </c>
      <c r="G26" s="38" t="s">
        <v>93</v>
      </c>
      <c r="H26" s="8">
        <v>15</v>
      </c>
      <c r="I26" s="8">
        <v>2</v>
      </c>
      <c r="J26" s="8">
        <v>15</v>
      </c>
      <c r="K26" s="8">
        <v>7</v>
      </c>
      <c r="L26" s="30">
        <v>71</v>
      </c>
    </row>
    <row r="27" spans="1:21" s="13" customFormat="1" ht="18.75" x14ac:dyDescent="0.3">
      <c r="A27" s="25"/>
      <c r="B27" s="7" t="s">
        <v>25</v>
      </c>
      <c r="C27" s="8">
        <v>22</v>
      </c>
      <c r="D27" s="8">
        <v>22</v>
      </c>
      <c r="E27" s="38" t="s">
        <v>64</v>
      </c>
      <c r="F27" s="38" t="s">
        <v>64</v>
      </c>
      <c r="G27" s="38" t="s">
        <v>87</v>
      </c>
      <c r="H27" s="8">
        <v>10</v>
      </c>
      <c r="I27" s="8">
        <v>2</v>
      </c>
      <c r="J27" s="8">
        <v>10</v>
      </c>
      <c r="K27" s="8">
        <v>10</v>
      </c>
      <c r="L27" s="30">
        <v>55</v>
      </c>
      <c r="M27" s="25"/>
      <c r="N27" s="25"/>
      <c r="O27" s="25"/>
      <c r="P27" s="25"/>
      <c r="Q27" s="25"/>
      <c r="R27" s="25"/>
      <c r="S27" s="25"/>
      <c r="T27" s="25"/>
    </row>
    <row r="28" spans="1:21" s="13" customFormat="1" ht="18.75" x14ac:dyDescent="0.3">
      <c r="A28" s="25"/>
      <c r="B28" s="36" t="s">
        <v>66</v>
      </c>
      <c r="C28" s="8">
        <v>23</v>
      </c>
      <c r="D28" s="8">
        <v>23</v>
      </c>
      <c r="E28" s="38" t="s">
        <v>64</v>
      </c>
      <c r="F28" s="38" t="s">
        <v>64</v>
      </c>
      <c r="G28" s="38" t="s">
        <v>83</v>
      </c>
      <c r="H28" s="8">
        <v>9</v>
      </c>
      <c r="I28" s="8">
        <v>0</v>
      </c>
      <c r="J28" s="8">
        <v>8</v>
      </c>
      <c r="K28" s="8">
        <v>15</v>
      </c>
      <c r="L28" s="30">
        <v>35</v>
      </c>
      <c r="M28" s="25"/>
      <c r="N28" s="25"/>
      <c r="O28" s="25"/>
      <c r="P28" s="25"/>
      <c r="Q28" s="25"/>
      <c r="R28" s="25"/>
      <c r="S28" s="25"/>
      <c r="T28" s="25"/>
    </row>
    <row r="29" spans="1:21" s="13" customFormat="1" ht="18.75" x14ac:dyDescent="0.3">
      <c r="A29" s="25"/>
      <c r="B29" s="7" t="s">
        <v>27</v>
      </c>
      <c r="C29" s="8">
        <v>26</v>
      </c>
      <c r="D29" s="8">
        <v>26</v>
      </c>
      <c r="E29" s="38" t="s">
        <v>64</v>
      </c>
      <c r="F29" s="38" t="s">
        <v>64</v>
      </c>
      <c r="G29" s="38" t="s">
        <v>89</v>
      </c>
      <c r="H29" s="8">
        <v>16</v>
      </c>
      <c r="I29" s="8">
        <v>2</v>
      </c>
      <c r="J29" s="8">
        <v>9</v>
      </c>
      <c r="K29" s="8">
        <v>15</v>
      </c>
      <c r="L29" s="30">
        <v>42</v>
      </c>
      <c r="M29" s="25"/>
      <c r="N29" s="25"/>
      <c r="O29" s="25"/>
      <c r="P29" s="25"/>
      <c r="Q29" s="25"/>
      <c r="R29" s="25"/>
      <c r="S29" s="25"/>
      <c r="T29" s="25"/>
    </row>
    <row r="30" spans="1:21" s="12" customFormat="1" ht="18.75" x14ac:dyDescent="0.3">
      <c r="A30" s="25"/>
      <c r="B30" s="7" t="s">
        <v>61</v>
      </c>
      <c r="C30" s="41">
        <f>SUM(C26:C29)</f>
        <v>95</v>
      </c>
      <c r="D30" s="41">
        <v>95</v>
      </c>
      <c r="E30" s="44" t="s">
        <v>64</v>
      </c>
      <c r="F30" s="44" t="s">
        <v>64</v>
      </c>
      <c r="G30" s="44" t="s">
        <v>95</v>
      </c>
      <c r="H30" s="41">
        <v>50</v>
      </c>
      <c r="I30" s="45">
        <v>6</v>
      </c>
      <c r="J30" s="45">
        <v>42</v>
      </c>
      <c r="K30" s="45">
        <v>47</v>
      </c>
      <c r="L30" s="46">
        <v>51</v>
      </c>
      <c r="M30" s="25"/>
      <c r="N30" s="25"/>
      <c r="O30" s="25"/>
      <c r="P30" s="25"/>
      <c r="Q30" s="25"/>
      <c r="R30" s="25"/>
      <c r="S30" s="25"/>
      <c r="T30" s="25"/>
    </row>
    <row r="31" spans="1:21" s="13" customFormat="1" ht="18.75" x14ac:dyDescent="0.3">
      <c r="A31" s="25"/>
      <c r="B31" s="7" t="s">
        <v>30</v>
      </c>
      <c r="C31" s="8">
        <v>22</v>
      </c>
      <c r="D31" s="8">
        <v>22</v>
      </c>
      <c r="E31" s="38">
        <v>0</v>
      </c>
      <c r="F31" s="38">
        <v>0</v>
      </c>
      <c r="G31" s="38" t="s">
        <v>89</v>
      </c>
      <c r="H31" s="8">
        <v>12</v>
      </c>
      <c r="I31" s="8">
        <v>0</v>
      </c>
      <c r="J31" s="8">
        <v>7</v>
      </c>
      <c r="K31" s="8">
        <v>15</v>
      </c>
      <c r="L31" s="30">
        <v>32</v>
      </c>
      <c r="M31" s="25"/>
      <c r="N31" s="25"/>
      <c r="O31" s="25"/>
      <c r="P31" s="25"/>
      <c r="Q31" s="17"/>
      <c r="R31" s="17"/>
      <c r="S31" s="17"/>
      <c r="T31" s="17"/>
      <c r="U31" s="21"/>
    </row>
    <row r="32" spans="1:21" s="13" customFormat="1" ht="18.75" x14ac:dyDescent="0.3">
      <c r="A32" s="25"/>
      <c r="B32" s="7" t="s">
        <v>31</v>
      </c>
      <c r="C32" s="8">
        <v>19</v>
      </c>
      <c r="D32" s="8">
        <v>19</v>
      </c>
      <c r="E32" s="38">
        <v>0</v>
      </c>
      <c r="F32" s="38">
        <v>0</v>
      </c>
      <c r="G32" s="38" t="s">
        <v>96</v>
      </c>
      <c r="H32" s="8">
        <v>14</v>
      </c>
      <c r="I32" s="8">
        <v>0</v>
      </c>
      <c r="J32" s="8">
        <v>7</v>
      </c>
      <c r="K32" s="8">
        <v>12</v>
      </c>
      <c r="L32" s="30">
        <v>37</v>
      </c>
      <c r="M32" s="25"/>
      <c r="N32" s="25"/>
      <c r="O32" s="25"/>
      <c r="P32" s="25"/>
      <c r="Q32" s="17"/>
      <c r="R32" s="31"/>
      <c r="S32" s="31"/>
      <c r="T32" s="31"/>
      <c r="U32" s="18"/>
    </row>
    <row r="33" spans="1:21" s="13" customFormat="1" ht="18.75" x14ac:dyDescent="0.3">
      <c r="A33" s="25"/>
      <c r="B33" s="7" t="s">
        <v>32</v>
      </c>
      <c r="C33" s="8">
        <v>22</v>
      </c>
      <c r="D33" s="8">
        <v>22</v>
      </c>
      <c r="E33" s="38">
        <v>0</v>
      </c>
      <c r="F33" s="38">
        <v>0</v>
      </c>
      <c r="G33" s="38" t="s">
        <v>97</v>
      </c>
      <c r="H33" s="8">
        <v>14</v>
      </c>
      <c r="I33" s="8">
        <v>1</v>
      </c>
      <c r="J33" s="8">
        <v>11</v>
      </c>
      <c r="K33" s="8">
        <v>10</v>
      </c>
      <c r="L33" s="30">
        <v>54</v>
      </c>
      <c r="M33" s="25"/>
      <c r="N33" s="25"/>
      <c r="O33" s="25"/>
      <c r="P33" s="25"/>
      <c r="Q33" s="17"/>
      <c r="R33" s="16"/>
      <c r="S33" s="16"/>
      <c r="T33" s="16"/>
      <c r="U33" s="20"/>
    </row>
    <row r="34" spans="1:21" s="13" customFormat="1" ht="18.75" x14ac:dyDescent="0.3">
      <c r="A34" s="25"/>
      <c r="B34" s="7" t="s">
        <v>33</v>
      </c>
      <c r="C34" s="8">
        <v>23</v>
      </c>
      <c r="D34" s="8">
        <v>23</v>
      </c>
      <c r="E34" s="38">
        <v>0</v>
      </c>
      <c r="F34" s="38">
        <v>0</v>
      </c>
      <c r="G34" s="38" t="s">
        <v>92</v>
      </c>
      <c r="H34" s="8">
        <v>8</v>
      </c>
      <c r="I34" s="8">
        <v>0</v>
      </c>
      <c r="J34" s="8">
        <v>6</v>
      </c>
      <c r="K34" s="8">
        <v>17</v>
      </c>
      <c r="L34" s="30">
        <v>26</v>
      </c>
      <c r="M34" s="25"/>
      <c r="N34" s="25"/>
      <c r="O34" s="25"/>
      <c r="P34" s="25"/>
      <c r="Q34" s="17"/>
      <c r="R34" s="16"/>
      <c r="S34" s="16"/>
      <c r="T34" s="16"/>
      <c r="U34" s="20"/>
    </row>
    <row r="35" spans="1:21" s="13" customFormat="1" ht="18.75" x14ac:dyDescent="0.3">
      <c r="A35" s="25"/>
      <c r="B35" s="7" t="s">
        <v>53</v>
      </c>
      <c r="C35" s="8">
        <v>17</v>
      </c>
      <c r="D35" s="8">
        <v>17</v>
      </c>
      <c r="E35" s="38">
        <v>0</v>
      </c>
      <c r="F35" s="38">
        <v>0</v>
      </c>
      <c r="G35" s="38" t="s">
        <v>93</v>
      </c>
      <c r="H35" s="8">
        <v>8</v>
      </c>
      <c r="I35" s="8">
        <v>0</v>
      </c>
      <c r="J35" s="8">
        <v>10</v>
      </c>
      <c r="K35" s="8">
        <v>7</v>
      </c>
      <c r="L35" s="30">
        <v>59</v>
      </c>
      <c r="M35" s="25"/>
      <c r="N35" s="25"/>
      <c r="O35" s="25"/>
      <c r="P35" s="25"/>
      <c r="Q35" s="17"/>
      <c r="R35" s="16"/>
      <c r="S35" s="16"/>
      <c r="T35" s="16"/>
      <c r="U35" s="20"/>
    </row>
    <row r="36" spans="1:21" s="12" customFormat="1" ht="18.75" x14ac:dyDescent="0.3">
      <c r="A36" s="25"/>
      <c r="B36" s="7" t="s">
        <v>61</v>
      </c>
      <c r="C36" s="41">
        <f>SUM(SUM(C31:C35))</f>
        <v>103</v>
      </c>
      <c r="D36" s="41">
        <v>103</v>
      </c>
      <c r="E36" s="44">
        <v>0</v>
      </c>
      <c r="F36" s="44">
        <v>0</v>
      </c>
      <c r="G36" s="44" t="s">
        <v>91</v>
      </c>
      <c r="H36" s="41">
        <v>56</v>
      </c>
      <c r="I36" s="41">
        <v>1</v>
      </c>
      <c r="J36" s="41">
        <v>41</v>
      </c>
      <c r="K36" s="41">
        <v>61</v>
      </c>
      <c r="L36" s="47">
        <v>41</v>
      </c>
      <c r="M36" s="25"/>
      <c r="N36" s="25"/>
      <c r="O36" s="25"/>
      <c r="P36" s="25"/>
      <c r="Q36" s="17"/>
      <c r="R36" s="16"/>
      <c r="S36" s="16"/>
      <c r="T36" s="16"/>
      <c r="U36" s="16"/>
    </row>
    <row r="37" spans="1:21" s="13" customFormat="1" ht="18.75" x14ac:dyDescent="0.3">
      <c r="A37" s="25"/>
      <c r="B37" s="7" t="s">
        <v>34</v>
      </c>
      <c r="C37" s="8">
        <v>24</v>
      </c>
      <c r="D37" s="8">
        <v>24</v>
      </c>
      <c r="E37" s="38">
        <v>0</v>
      </c>
      <c r="F37" s="38">
        <v>0</v>
      </c>
      <c r="G37" s="38" t="s">
        <v>89</v>
      </c>
      <c r="H37" s="8">
        <v>14</v>
      </c>
      <c r="I37" s="8">
        <v>2</v>
      </c>
      <c r="J37" s="8">
        <v>11</v>
      </c>
      <c r="K37" s="8">
        <v>11</v>
      </c>
      <c r="L37" s="30">
        <v>54</v>
      </c>
      <c r="M37" s="25"/>
      <c r="N37" s="25"/>
      <c r="O37" s="25"/>
      <c r="P37" s="25"/>
      <c r="Q37" s="17"/>
      <c r="R37" s="16"/>
      <c r="S37" s="16"/>
      <c r="T37" s="16"/>
      <c r="U37" s="19"/>
    </row>
    <row r="38" spans="1:21" s="13" customFormat="1" ht="18.75" x14ac:dyDescent="0.3">
      <c r="A38" s="25"/>
      <c r="B38" s="36" t="s">
        <v>35</v>
      </c>
      <c r="C38" s="8">
        <v>25</v>
      </c>
      <c r="D38" s="8">
        <v>25</v>
      </c>
      <c r="E38" s="38">
        <v>0</v>
      </c>
      <c r="F38" s="38">
        <v>0</v>
      </c>
      <c r="G38" s="38" t="s">
        <v>94</v>
      </c>
      <c r="H38" s="8">
        <v>9</v>
      </c>
      <c r="I38" s="8">
        <v>1</v>
      </c>
      <c r="J38" s="8">
        <v>9</v>
      </c>
      <c r="K38" s="8">
        <v>15</v>
      </c>
      <c r="L38" s="30">
        <v>40</v>
      </c>
      <c r="M38" s="25"/>
      <c r="N38" s="25"/>
      <c r="O38" s="25"/>
      <c r="P38" s="25"/>
      <c r="Q38" s="17"/>
      <c r="R38" s="16"/>
      <c r="S38" s="16"/>
      <c r="T38" s="16"/>
      <c r="U38" s="19"/>
    </row>
    <row r="39" spans="1:21" s="13" customFormat="1" ht="18.75" x14ac:dyDescent="0.3">
      <c r="A39" s="25"/>
      <c r="B39" s="7" t="s">
        <v>36</v>
      </c>
      <c r="C39" s="8">
        <v>20</v>
      </c>
      <c r="D39" s="8">
        <v>21</v>
      </c>
      <c r="E39" s="38" t="s">
        <v>65</v>
      </c>
      <c r="F39" s="38">
        <v>0</v>
      </c>
      <c r="G39" s="38" t="s">
        <v>89</v>
      </c>
      <c r="H39" s="8">
        <v>11</v>
      </c>
      <c r="I39" s="8">
        <v>0</v>
      </c>
      <c r="J39" s="8">
        <v>4</v>
      </c>
      <c r="K39" s="8">
        <v>17</v>
      </c>
      <c r="L39" s="30">
        <v>19</v>
      </c>
      <c r="M39" s="25" t="s">
        <v>58</v>
      </c>
      <c r="N39" s="25"/>
      <c r="O39" s="25"/>
      <c r="P39" s="25"/>
      <c r="Q39" s="17"/>
      <c r="R39" s="16"/>
      <c r="S39" s="16"/>
      <c r="T39" s="16"/>
      <c r="U39" s="19"/>
    </row>
    <row r="40" spans="1:21" s="13" customFormat="1" ht="18.75" x14ac:dyDescent="0.3">
      <c r="A40" s="25"/>
      <c r="B40" s="7" t="s">
        <v>37</v>
      </c>
      <c r="C40" s="8">
        <v>24</v>
      </c>
      <c r="D40" s="8">
        <v>24</v>
      </c>
      <c r="E40" s="38">
        <v>0</v>
      </c>
      <c r="F40" s="38">
        <v>0</v>
      </c>
      <c r="G40" s="38" t="s">
        <v>84</v>
      </c>
      <c r="H40" s="8">
        <v>11</v>
      </c>
      <c r="I40" s="8">
        <v>0</v>
      </c>
      <c r="J40" s="8">
        <v>5</v>
      </c>
      <c r="K40" s="8">
        <v>19</v>
      </c>
      <c r="L40" s="30">
        <v>21</v>
      </c>
      <c r="M40" s="25"/>
      <c r="N40" s="25"/>
      <c r="O40" s="25"/>
      <c r="P40" s="25"/>
      <c r="Q40" s="17"/>
      <c r="R40" s="16"/>
      <c r="S40" s="16"/>
      <c r="T40" s="16"/>
      <c r="U40" s="19"/>
    </row>
    <row r="41" spans="1:21" s="12" customFormat="1" ht="18.75" x14ac:dyDescent="0.3">
      <c r="A41" s="25"/>
      <c r="B41" s="7" t="s">
        <v>61</v>
      </c>
      <c r="C41" s="41">
        <f>SUM(SUM(C37:C40))</f>
        <v>93</v>
      </c>
      <c r="D41" s="41">
        <v>94</v>
      </c>
      <c r="E41" s="44" t="s">
        <v>65</v>
      </c>
      <c r="F41" s="44">
        <v>0</v>
      </c>
      <c r="G41" s="44" t="s">
        <v>98</v>
      </c>
      <c r="H41" s="41">
        <v>45</v>
      </c>
      <c r="I41" s="41">
        <v>3</v>
      </c>
      <c r="J41" s="41">
        <v>29</v>
      </c>
      <c r="K41" s="41">
        <v>62</v>
      </c>
      <c r="L41" s="46">
        <v>34</v>
      </c>
      <c r="M41" s="25"/>
      <c r="N41" s="25"/>
      <c r="O41" s="25"/>
      <c r="P41" s="25"/>
      <c r="Q41" s="25"/>
      <c r="R41" s="25"/>
      <c r="S41" s="25"/>
      <c r="T41" s="25"/>
    </row>
    <row r="42" spans="1:21" s="13" customFormat="1" ht="18.75" x14ac:dyDescent="0.3">
      <c r="A42" s="25"/>
      <c r="B42" s="7" t="s">
        <v>38</v>
      </c>
      <c r="C42" s="8">
        <v>26</v>
      </c>
      <c r="D42" s="8">
        <v>26</v>
      </c>
      <c r="E42" s="38">
        <v>0</v>
      </c>
      <c r="F42" s="38">
        <v>0</v>
      </c>
      <c r="G42" s="38" t="s">
        <v>89</v>
      </c>
      <c r="H42" s="8">
        <v>16</v>
      </c>
      <c r="I42" s="8">
        <v>0</v>
      </c>
      <c r="J42" s="8">
        <v>11</v>
      </c>
      <c r="K42" s="8">
        <v>15</v>
      </c>
      <c r="L42" s="30">
        <v>42</v>
      </c>
      <c r="M42" s="25"/>
      <c r="N42" s="25"/>
      <c r="O42" s="25"/>
      <c r="P42" s="25"/>
      <c r="Q42" s="25"/>
      <c r="R42" s="25"/>
      <c r="S42" s="25"/>
      <c r="T42" s="25"/>
    </row>
    <row r="43" spans="1:21" s="13" customFormat="1" ht="18.75" x14ac:dyDescent="0.3">
      <c r="A43" s="25"/>
      <c r="B43" s="7" t="s">
        <v>39</v>
      </c>
      <c r="C43" s="8">
        <v>24</v>
      </c>
      <c r="D43" s="8">
        <v>24</v>
      </c>
      <c r="E43" s="38">
        <v>0</v>
      </c>
      <c r="F43" s="38">
        <v>0</v>
      </c>
      <c r="G43" s="38" t="s">
        <v>82</v>
      </c>
      <c r="H43" s="8">
        <v>13</v>
      </c>
      <c r="I43" s="8">
        <v>0</v>
      </c>
      <c r="J43" s="8">
        <v>8</v>
      </c>
      <c r="K43" s="8">
        <v>16</v>
      </c>
      <c r="L43" s="30">
        <v>33</v>
      </c>
      <c r="M43" s="25"/>
      <c r="N43" s="25"/>
      <c r="O43" s="25"/>
      <c r="P43" s="25"/>
      <c r="Q43" s="25"/>
      <c r="R43" s="25"/>
      <c r="S43" s="25"/>
      <c r="T43" s="25"/>
    </row>
    <row r="44" spans="1:21" s="13" customFormat="1" ht="18.75" x14ac:dyDescent="0.3">
      <c r="A44" s="25"/>
      <c r="B44" s="7" t="s">
        <v>40</v>
      </c>
      <c r="C44" s="8">
        <v>24</v>
      </c>
      <c r="D44" s="8">
        <v>24</v>
      </c>
      <c r="E44" s="38">
        <v>0</v>
      </c>
      <c r="F44" s="38">
        <v>0</v>
      </c>
      <c r="G44" s="38" t="s">
        <v>93</v>
      </c>
      <c r="H44" s="8">
        <v>15</v>
      </c>
      <c r="I44" s="8">
        <v>1</v>
      </c>
      <c r="J44" s="8">
        <v>7</v>
      </c>
      <c r="K44" s="8">
        <v>16</v>
      </c>
      <c r="L44" s="30">
        <v>33</v>
      </c>
      <c r="M44" s="25"/>
      <c r="N44" s="25"/>
      <c r="O44" s="25"/>
      <c r="P44" s="25"/>
      <c r="Q44" s="25"/>
      <c r="R44" s="25"/>
      <c r="S44" s="25"/>
      <c r="T44" s="25"/>
    </row>
    <row r="45" spans="1:21" s="13" customFormat="1" ht="18.75" x14ac:dyDescent="0.3">
      <c r="A45" s="25"/>
      <c r="B45" s="7" t="s">
        <v>41</v>
      </c>
      <c r="C45" s="8">
        <v>21</v>
      </c>
      <c r="D45" s="8">
        <v>21</v>
      </c>
      <c r="E45" s="38">
        <v>0</v>
      </c>
      <c r="F45" s="38">
        <v>0</v>
      </c>
      <c r="G45" s="38" t="s">
        <v>93</v>
      </c>
      <c r="H45" s="8">
        <v>12</v>
      </c>
      <c r="I45" s="8">
        <v>0</v>
      </c>
      <c r="J45" s="8">
        <v>7</v>
      </c>
      <c r="K45" s="8">
        <v>14</v>
      </c>
      <c r="L45" s="30">
        <v>33</v>
      </c>
      <c r="M45" s="25"/>
      <c r="N45" s="25"/>
      <c r="O45" s="25"/>
      <c r="P45" s="25"/>
      <c r="Q45" s="25"/>
      <c r="R45" s="25"/>
      <c r="S45" s="25"/>
      <c r="T45" s="25"/>
    </row>
    <row r="46" spans="1:21" s="12" customFormat="1" ht="18.75" x14ac:dyDescent="0.3">
      <c r="A46" s="25"/>
      <c r="B46" s="7" t="s">
        <v>61</v>
      </c>
      <c r="C46" s="41">
        <f>SUM(SUM(C42:C45))</f>
        <v>95</v>
      </c>
      <c r="D46" s="41">
        <v>95</v>
      </c>
      <c r="E46" s="44">
        <v>0</v>
      </c>
      <c r="F46" s="44">
        <v>0</v>
      </c>
      <c r="G46" s="44" t="s">
        <v>99</v>
      </c>
      <c r="H46" s="41">
        <v>56</v>
      </c>
      <c r="I46" s="41">
        <v>1</v>
      </c>
      <c r="J46" s="45">
        <v>33</v>
      </c>
      <c r="K46" s="45">
        <v>61</v>
      </c>
      <c r="L46" s="46">
        <v>36</v>
      </c>
      <c r="M46" s="25"/>
      <c r="N46" s="25"/>
      <c r="O46" s="25"/>
      <c r="P46" s="25"/>
      <c r="Q46" s="25"/>
      <c r="R46" s="25"/>
      <c r="S46" s="25"/>
      <c r="T46" s="25"/>
    </row>
    <row r="47" spans="1:21" s="13" customFormat="1" ht="18.75" x14ac:dyDescent="0.3">
      <c r="A47" s="25"/>
      <c r="B47" s="7" t="s">
        <v>42</v>
      </c>
      <c r="C47" s="8">
        <v>16</v>
      </c>
      <c r="D47" s="8">
        <v>16</v>
      </c>
      <c r="E47" s="38" t="s">
        <v>64</v>
      </c>
      <c r="F47" s="38" t="s">
        <v>64</v>
      </c>
      <c r="G47" s="38" t="s">
        <v>100</v>
      </c>
      <c r="H47" s="8">
        <v>10</v>
      </c>
      <c r="I47" s="8">
        <v>4</v>
      </c>
      <c r="J47" s="8">
        <v>8</v>
      </c>
      <c r="K47" s="8">
        <v>4</v>
      </c>
      <c r="L47" s="30">
        <v>75</v>
      </c>
      <c r="M47" s="25"/>
      <c r="N47" s="25"/>
      <c r="O47" s="25"/>
      <c r="P47" s="25"/>
      <c r="Q47" s="25"/>
      <c r="R47" s="25"/>
      <c r="S47" s="25"/>
      <c r="T47" s="25"/>
    </row>
    <row r="48" spans="1:21" s="13" customFormat="1" ht="18.75" x14ac:dyDescent="0.3">
      <c r="A48" s="25"/>
      <c r="B48" s="7" t="s">
        <v>43</v>
      </c>
      <c r="C48" s="8">
        <v>18</v>
      </c>
      <c r="D48" s="8">
        <v>17</v>
      </c>
      <c r="E48" s="38">
        <v>0</v>
      </c>
      <c r="F48" s="38" t="s">
        <v>65</v>
      </c>
      <c r="G48" s="38" t="s">
        <v>82</v>
      </c>
      <c r="H48" s="8">
        <v>6</v>
      </c>
      <c r="I48" s="8">
        <v>0</v>
      </c>
      <c r="J48" s="8">
        <v>3</v>
      </c>
      <c r="K48" s="8">
        <v>14</v>
      </c>
      <c r="L48" s="30">
        <v>17</v>
      </c>
      <c r="M48" s="25" t="s">
        <v>63</v>
      </c>
      <c r="N48" s="25"/>
      <c r="O48" s="25"/>
      <c r="P48" s="25"/>
      <c r="Q48" s="25"/>
      <c r="R48" s="25"/>
      <c r="S48" s="25"/>
      <c r="T48" s="25"/>
    </row>
    <row r="49" spans="1:20" s="13" customFormat="1" ht="18.75" x14ac:dyDescent="0.3">
      <c r="A49" s="25"/>
      <c r="B49" s="7" t="s">
        <v>44</v>
      </c>
      <c r="C49" s="8">
        <v>24</v>
      </c>
      <c r="D49" s="8">
        <v>24</v>
      </c>
      <c r="E49" s="38" t="s">
        <v>64</v>
      </c>
      <c r="F49" s="38" t="s">
        <v>64</v>
      </c>
      <c r="G49" s="38" t="s">
        <v>84</v>
      </c>
      <c r="H49" s="8">
        <v>11</v>
      </c>
      <c r="I49" s="8">
        <v>0</v>
      </c>
      <c r="J49" s="8">
        <v>8</v>
      </c>
      <c r="K49" s="8">
        <v>16</v>
      </c>
      <c r="L49" s="30">
        <v>33</v>
      </c>
      <c r="M49" s="25"/>
      <c r="N49" s="25"/>
      <c r="O49" s="25"/>
      <c r="P49" s="25"/>
      <c r="Q49" s="25"/>
      <c r="R49" s="25"/>
      <c r="S49" s="25"/>
      <c r="T49" s="25"/>
    </row>
    <row r="50" spans="1:20" s="13" customFormat="1" ht="18.75" x14ac:dyDescent="0.3">
      <c r="A50" s="25"/>
      <c r="B50" s="7" t="s">
        <v>45</v>
      </c>
      <c r="C50" s="8">
        <v>21</v>
      </c>
      <c r="D50" s="8">
        <v>22</v>
      </c>
      <c r="E50" s="38" t="s">
        <v>65</v>
      </c>
      <c r="F50" s="38" t="s">
        <v>64</v>
      </c>
      <c r="G50" s="38" t="s">
        <v>93</v>
      </c>
      <c r="H50" s="8">
        <v>13</v>
      </c>
      <c r="I50" s="8">
        <v>1</v>
      </c>
      <c r="J50" s="8">
        <v>16</v>
      </c>
      <c r="K50" s="8">
        <v>5</v>
      </c>
      <c r="L50" s="30">
        <v>77</v>
      </c>
      <c r="M50" s="25" t="s">
        <v>59</v>
      </c>
      <c r="N50" s="25"/>
      <c r="O50" s="25"/>
      <c r="P50" s="25"/>
      <c r="Q50" s="25"/>
      <c r="R50" s="25"/>
      <c r="S50" s="25"/>
      <c r="T50" s="25"/>
    </row>
    <row r="51" spans="1:20" s="12" customFormat="1" ht="18.75" x14ac:dyDescent="0.3">
      <c r="A51" s="25"/>
      <c r="B51" s="7" t="s">
        <v>61</v>
      </c>
      <c r="C51" s="41">
        <f>SUM(SUM(C47:C50))</f>
        <v>79</v>
      </c>
      <c r="D51" s="41">
        <v>79</v>
      </c>
      <c r="E51" s="44" t="s">
        <v>65</v>
      </c>
      <c r="F51" s="44" t="s">
        <v>65</v>
      </c>
      <c r="G51" s="44" t="s">
        <v>99</v>
      </c>
      <c r="H51" s="41">
        <v>40</v>
      </c>
      <c r="I51" s="41">
        <v>5</v>
      </c>
      <c r="J51" s="45">
        <v>35</v>
      </c>
      <c r="K51" s="45">
        <v>39</v>
      </c>
      <c r="L51" s="47">
        <v>51</v>
      </c>
      <c r="M51" s="25"/>
      <c r="N51" s="25"/>
      <c r="O51" s="25"/>
      <c r="P51" s="25"/>
      <c r="Q51" s="25"/>
      <c r="R51" s="25"/>
      <c r="S51" s="25"/>
      <c r="T51" s="25"/>
    </row>
    <row r="52" spans="1:20" s="13" customFormat="1" ht="18.75" x14ac:dyDescent="0.3">
      <c r="A52" s="25"/>
      <c r="B52" s="7" t="s">
        <v>46</v>
      </c>
      <c r="C52" s="8">
        <v>23</v>
      </c>
      <c r="D52" s="8">
        <v>23</v>
      </c>
      <c r="E52" s="38">
        <v>0</v>
      </c>
      <c r="F52" s="38">
        <v>0</v>
      </c>
      <c r="G52" s="38" t="s">
        <v>101</v>
      </c>
      <c r="H52" s="8">
        <v>19</v>
      </c>
      <c r="I52" s="8">
        <v>4</v>
      </c>
      <c r="J52" s="8">
        <v>18</v>
      </c>
      <c r="K52" s="8">
        <v>1</v>
      </c>
      <c r="L52" s="30">
        <v>96</v>
      </c>
      <c r="M52" s="25"/>
      <c r="N52" s="25"/>
      <c r="O52" s="25"/>
      <c r="P52" s="25"/>
      <c r="Q52" s="25"/>
      <c r="R52" s="25"/>
      <c r="S52" s="25"/>
      <c r="T52" s="25"/>
    </row>
    <row r="53" spans="1:20" s="12" customFormat="1" ht="18.75" x14ac:dyDescent="0.3">
      <c r="A53" s="25"/>
      <c r="B53" s="7" t="s">
        <v>61</v>
      </c>
      <c r="C53" s="41">
        <f>SUM(SUM(C52))</f>
        <v>23</v>
      </c>
      <c r="D53" s="41">
        <v>23</v>
      </c>
      <c r="E53" s="44">
        <v>0</v>
      </c>
      <c r="F53" s="44">
        <v>0</v>
      </c>
      <c r="G53" s="44" t="s">
        <v>101</v>
      </c>
      <c r="H53" s="41">
        <v>19</v>
      </c>
      <c r="I53" s="41">
        <v>4</v>
      </c>
      <c r="J53" s="41">
        <v>18</v>
      </c>
      <c r="K53" s="41">
        <v>1</v>
      </c>
      <c r="L53" s="47">
        <v>96</v>
      </c>
      <c r="M53" s="25"/>
      <c r="N53" s="25"/>
      <c r="O53" s="25"/>
      <c r="P53" s="25"/>
      <c r="Q53" s="25"/>
      <c r="R53" s="25"/>
      <c r="S53" s="25"/>
      <c r="T53" s="25"/>
    </row>
    <row r="54" spans="1:20" s="13" customFormat="1" ht="18.75" x14ac:dyDescent="0.3">
      <c r="A54" s="25"/>
      <c r="B54" s="7" t="s">
        <v>48</v>
      </c>
      <c r="C54" s="8">
        <v>20</v>
      </c>
      <c r="D54" s="8">
        <v>20</v>
      </c>
      <c r="E54" s="38">
        <v>0</v>
      </c>
      <c r="F54" s="38">
        <v>0</v>
      </c>
      <c r="G54" s="38" t="s">
        <v>96</v>
      </c>
      <c r="H54" s="8">
        <v>15</v>
      </c>
      <c r="I54" s="8">
        <v>7</v>
      </c>
      <c r="J54" s="8">
        <v>9</v>
      </c>
      <c r="K54" s="8">
        <v>4</v>
      </c>
      <c r="L54" s="30">
        <v>80</v>
      </c>
      <c r="M54" s="25"/>
      <c r="N54" s="25"/>
      <c r="O54" s="25"/>
      <c r="P54" s="25"/>
      <c r="Q54" s="25"/>
      <c r="R54" s="25"/>
      <c r="S54" s="25"/>
      <c r="T54" s="25"/>
    </row>
    <row r="55" spans="1:20" s="13" customFormat="1" ht="18.75" x14ac:dyDescent="0.3">
      <c r="A55" s="25"/>
      <c r="B55" s="7" t="s">
        <v>49</v>
      </c>
      <c r="C55" s="8">
        <v>19</v>
      </c>
      <c r="D55" s="8">
        <v>18</v>
      </c>
      <c r="E55" s="38">
        <v>0</v>
      </c>
      <c r="F55" s="38" t="s">
        <v>67</v>
      </c>
      <c r="G55" s="38" t="s">
        <v>93</v>
      </c>
      <c r="H55" s="8">
        <v>9</v>
      </c>
      <c r="I55" s="8">
        <v>1</v>
      </c>
      <c r="J55" s="8">
        <v>6</v>
      </c>
      <c r="K55" s="8">
        <v>11</v>
      </c>
      <c r="L55" s="30">
        <v>39</v>
      </c>
      <c r="M55" s="25" t="s">
        <v>57</v>
      </c>
      <c r="N55" s="25"/>
      <c r="O55" s="25"/>
      <c r="P55" s="25"/>
      <c r="Q55" s="25"/>
      <c r="R55" s="25"/>
      <c r="S55" s="25"/>
      <c r="T55" s="25"/>
    </row>
    <row r="56" spans="1:20" s="12" customFormat="1" ht="18.75" x14ac:dyDescent="0.3">
      <c r="A56" s="25"/>
      <c r="B56" s="7" t="s">
        <v>61</v>
      </c>
      <c r="C56" s="41">
        <f>SUM(SUM(C54:C55))</f>
        <v>39</v>
      </c>
      <c r="D56" s="41">
        <v>38</v>
      </c>
      <c r="E56" s="44">
        <v>0</v>
      </c>
      <c r="F56" s="44" t="s">
        <v>67</v>
      </c>
      <c r="G56" s="44" t="s">
        <v>83</v>
      </c>
      <c r="H56" s="41">
        <v>24</v>
      </c>
      <c r="I56" s="41">
        <v>8</v>
      </c>
      <c r="J56" s="41">
        <v>15</v>
      </c>
      <c r="K56" s="41">
        <v>15</v>
      </c>
      <c r="L56" s="46">
        <v>61</v>
      </c>
      <c r="M56" s="25"/>
      <c r="N56" s="25"/>
      <c r="O56" s="25"/>
      <c r="P56" s="25"/>
      <c r="Q56" s="25"/>
      <c r="R56" s="25"/>
      <c r="S56" s="25"/>
      <c r="T56" s="25"/>
    </row>
    <row r="57" spans="1:20" s="12" customFormat="1" ht="18.75" x14ac:dyDescent="0.3">
      <c r="A57" s="25"/>
      <c r="B57" s="7" t="s">
        <v>62</v>
      </c>
      <c r="C57" s="7">
        <f>SUM(C9,C14,C20,C25,C30,C36,C41,C46,C51,C53,C56)</f>
        <v>955</v>
      </c>
      <c r="D57" s="7">
        <v>953</v>
      </c>
      <c r="E57" s="39" t="s">
        <v>68</v>
      </c>
      <c r="F57" s="39" t="s">
        <v>70</v>
      </c>
      <c r="G57" s="39" t="s">
        <v>102</v>
      </c>
      <c r="H57" s="7">
        <v>499</v>
      </c>
      <c r="I57" s="7">
        <v>56</v>
      </c>
      <c r="J57" s="7">
        <v>362</v>
      </c>
      <c r="K57" s="7">
        <v>436</v>
      </c>
      <c r="L57" s="32">
        <v>44</v>
      </c>
      <c r="M57" s="25"/>
      <c r="N57" s="25"/>
      <c r="O57" s="25"/>
      <c r="P57" s="25"/>
      <c r="Q57" s="25"/>
      <c r="R57" s="25"/>
      <c r="S57" s="25"/>
      <c r="T57" s="25"/>
    </row>
    <row r="58" spans="1:20" s="14" customFormat="1" ht="18.75" x14ac:dyDescent="0.3">
      <c r="A58" s="33"/>
      <c r="B58" s="7"/>
      <c r="C58" s="8"/>
      <c r="D58" s="8"/>
      <c r="E58" s="38"/>
      <c r="F58" s="38"/>
      <c r="G58" s="38"/>
      <c r="H58" s="8"/>
      <c r="I58" s="8"/>
      <c r="J58" s="8"/>
      <c r="K58" s="8"/>
      <c r="L58" s="30"/>
      <c r="M58" s="33"/>
      <c r="N58" s="33"/>
      <c r="O58" s="33"/>
      <c r="P58" s="33"/>
      <c r="Q58" s="33"/>
      <c r="R58" s="33"/>
      <c r="S58" s="33"/>
      <c r="T58" s="33"/>
    </row>
  </sheetData>
  <pageMargins left="0.70866141732283472" right="0.70866141732283472" top="0.74803149606299213" bottom="0.74803149606299213" header="0.31496062992125984" footer="0.31496062992125984"/>
  <pageSetup paperSize="9" scale="60" orientation="portrait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5"/>
  <sheetViews>
    <sheetView tabSelected="1" workbookViewId="0">
      <selection activeCell="I13" sqref="I13"/>
    </sheetView>
  </sheetViews>
  <sheetFormatPr defaultRowHeight="15" x14ac:dyDescent="0.25"/>
  <cols>
    <col min="2" max="2" width="6.5703125" customWidth="1"/>
    <col min="3" max="3" width="28.7109375" customWidth="1"/>
    <col min="4" max="4" width="11.28515625" customWidth="1"/>
    <col min="5" max="5" width="42.140625" customWidth="1"/>
    <col min="6" max="6" width="14.85546875" customWidth="1"/>
    <col min="7" max="7" width="15" customWidth="1"/>
    <col min="14" max="14" width="17.42578125" customWidth="1"/>
  </cols>
  <sheetData>
    <row r="1" spans="2:24" x14ac:dyDescent="0.25"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</row>
    <row r="2" spans="2:24" ht="15.75" x14ac:dyDescent="0.25">
      <c r="B2" s="88" t="s">
        <v>71</v>
      </c>
      <c r="C2" s="88"/>
      <c r="D2" s="88"/>
      <c r="E2" s="88"/>
      <c r="F2" s="88"/>
      <c r="G2" s="88"/>
      <c r="I2" s="87"/>
      <c r="J2" s="87"/>
      <c r="K2" s="87"/>
      <c r="L2" s="87"/>
      <c r="M2" s="87"/>
      <c r="N2" s="87"/>
      <c r="O2" s="49"/>
      <c r="P2" s="49"/>
      <c r="Q2" s="49"/>
      <c r="R2" s="49"/>
      <c r="S2" s="49"/>
      <c r="T2" s="49"/>
      <c r="U2" s="49"/>
      <c r="V2" s="49"/>
      <c r="W2" s="49"/>
      <c r="X2" s="49"/>
    </row>
    <row r="3" spans="2:24" ht="15.75" x14ac:dyDescent="0.25">
      <c r="B3" s="89" t="s">
        <v>73</v>
      </c>
      <c r="C3" s="89"/>
      <c r="D3" s="89"/>
      <c r="E3" s="89"/>
      <c r="F3" s="89"/>
      <c r="G3" s="89"/>
      <c r="I3" s="87"/>
      <c r="J3" s="87"/>
      <c r="K3" s="87"/>
      <c r="L3" s="87"/>
      <c r="M3" s="87"/>
      <c r="N3" s="87"/>
      <c r="O3" s="49"/>
      <c r="P3" s="49"/>
      <c r="Q3" s="49"/>
      <c r="R3" s="49"/>
      <c r="S3" s="49"/>
      <c r="T3" s="49"/>
      <c r="U3" s="49"/>
      <c r="V3" s="49"/>
      <c r="W3" s="49"/>
      <c r="X3" s="49"/>
    </row>
    <row r="4" spans="2:24" ht="15.75" x14ac:dyDescent="0.25">
      <c r="B4" s="50" t="s">
        <v>74</v>
      </c>
      <c r="C4" s="71" t="s">
        <v>106</v>
      </c>
      <c r="D4" s="50" t="s">
        <v>75</v>
      </c>
      <c r="E4" s="51" t="s">
        <v>76</v>
      </c>
      <c r="F4" s="50" t="s">
        <v>77</v>
      </c>
      <c r="G4" s="50" t="s">
        <v>78</v>
      </c>
      <c r="H4" s="52"/>
      <c r="I4" s="77"/>
      <c r="J4" s="77"/>
      <c r="K4" s="77"/>
      <c r="L4" s="80"/>
      <c r="M4" s="77"/>
      <c r="N4" s="77"/>
      <c r="O4" s="49"/>
      <c r="P4" s="49"/>
      <c r="Q4" s="49"/>
      <c r="R4" s="49"/>
      <c r="S4" s="49"/>
      <c r="T4" s="49"/>
      <c r="U4" s="49"/>
      <c r="V4" s="49"/>
      <c r="W4" s="49"/>
      <c r="X4" s="49"/>
    </row>
    <row r="5" spans="2:24" ht="18.75" customHeight="1" x14ac:dyDescent="0.25">
      <c r="B5" s="53">
        <v>1</v>
      </c>
      <c r="C5" s="73" t="s">
        <v>111</v>
      </c>
      <c r="D5" s="74" t="s">
        <v>43</v>
      </c>
      <c r="E5" s="74" t="s">
        <v>110</v>
      </c>
      <c r="F5" s="91" t="s">
        <v>120</v>
      </c>
      <c r="G5" s="92">
        <v>44650</v>
      </c>
      <c r="H5" s="52"/>
      <c r="I5" s="58"/>
      <c r="J5" s="66"/>
      <c r="K5" s="67"/>
      <c r="L5" s="64"/>
      <c r="M5" s="66"/>
      <c r="N5" s="68"/>
      <c r="O5" s="49"/>
      <c r="P5" s="49"/>
      <c r="Q5" s="49"/>
      <c r="R5" s="49"/>
      <c r="S5" s="49"/>
      <c r="T5" s="49"/>
      <c r="U5" s="49"/>
      <c r="V5" s="49"/>
      <c r="W5" s="49"/>
      <c r="X5" s="49"/>
    </row>
    <row r="6" spans="2:24" ht="19.5" customHeight="1" x14ac:dyDescent="0.25">
      <c r="B6" s="63"/>
      <c r="C6" s="49"/>
      <c r="D6" s="49"/>
      <c r="E6" s="49"/>
      <c r="F6" s="63"/>
      <c r="G6" s="65"/>
      <c r="H6" s="52"/>
      <c r="I6" s="58"/>
      <c r="J6" s="66"/>
      <c r="K6" s="67"/>
      <c r="L6" s="64"/>
      <c r="M6" s="66"/>
      <c r="N6" s="68"/>
      <c r="O6" s="49"/>
      <c r="P6" s="49"/>
      <c r="Q6" s="49"/>
      <c r="R6" s="49"/>
      <c r="S6" s="49"/>
      <c r="T6" s="49"/>
      <c r="U6" s="49"/>
      <c r="V6" s="49"/>
      <c r="W6" s="49"/>
      <c r="X6" s="49"/>
    </row>
    <row r="7" spans="2:24" ht="15.75" x14ac:dyDescent="0.25">
      <c r="B7" s="57"/>
      <c r="C7" s="57"/>
      <c r="D7" s="57"/>
      <c r="E7" s="57"/>
      <c r="F7" s="57"/>
      <c r="G7" s="57"/>
      <c r="H7" s="52"/>
      <c r="I7" s="58"/>
      <c r="J7" s="58"/>
      <c r="K7" s="58"/>
      <c r="L7" s="59"/>
      <c r="M7" s="58"/>
      <c r="N7" s="60"/>
      <c r="O7" s="49"/>
      <c r="P7" s="49"/>
      <c r="Q7" s="49"/>
      <c r="R7" s="49"/>
      <c r="S7" s="49"/>
      <c r="T7" s="49"/>
      <c r="U7" s="49"/>
      <c r="V7" s="49"/>
      <c r="W7" s="49"/>
      <c r="X7" s="49"/>
    </row>
    <row r="8" spans="2:24" ht="15.75" x14ac:dyDescent="0.25">
      <c r="B8" s="85" t="s">
        <v>71</v>
      </c>
      <c r="C8" s="85"/>
      <c r="D8" s="85"/>
      <c r="E8" s="85"/>
      <c r="F8" s="85"/>
      <c r="G8" s="85"/>
      <c r="H8" s="52"/>
      <c r="I8" s="87"/>
      <c r="J8" s="87"/>
      <c r="K8" s="87"/>
      <c r="L8" s="87"/>
      <c r="M8" s="87"/>
      <c r="N8" s="87"/>
      <c r="O8" s="49"/>
      <c r="P8" s="49"/>
      <c r="Q8" s="49"/>
      <c r="R8" s="49"/>
      <c r="S8" s="49"/>
      <c r="T8" s="49"/>
      <c r="U8" s="49"/>
      <c r="V8" s="49"/>
      <c r="W8" s="49"/>
      <c r="X8" s="49"/>
    </row>
    <row r="9" spans="2:24" ht="15.75" x14ac:dyDescent="0.25">
      <c r="B9" s="86" t="s">
        <v>79</v>
      </c>
      <c r="C9" s="86"/>
      <c r="D9" s="86"/>
      <c r="E9" s="86"/>
      <c r="F9" s="86"/>
      <c r="G9" s="86"/>
      <c r="H9" s="52"/>
      <c r="I9" s="87"/>
      <c r="J9" s="87"/>
      <c r="K9" s="87"/>
      <c r="L9" s="87"/>
      <c r="M9" s="87"/>
      <c r="N9" s="87"/>
      <c r="O9" s="49"/>
      <c r="P9" s="49"/>
      <c r="Q9" s="49"/>
      <c r="R9" s="49"/>
      <c r="S9" s="49"/>
      <c r="T9" s="49"/>
      <c r="U9" s="49"/>
      <c r="V9" s="49"/>
      <c r="W9" s="49"/>
      <c r="X9" s="49"/>
    </row>
    <row r="10" spans="2:24" ht="20.25" customHeight="1" x14ac:dyDescent="0.25">
      <c r="B10" s="61" t="s">
        <v>74</v>
      </c>
      <c r="C10" s="71" t="s">
        <v>106</v>
      </c>
      <c r="D10" s="61" t="s">
        <v>75</v>
      </c>
      <c r="E10" s="62" t="s">
        <v>76</v>
      </c>
      <c r="F10" s="61" t="s">
        <v>77</v>
      </c>
      <c r="G10" s="61" t="s">
        <v>78</v>
      </c>
      <c r="H10" s="52"/>
      <c r="I10" s="81"/>
      <c r="J10" s="81"/>
      <c r="K10" s="81"/>
      <c r="L10" s="82"/>
      <c r="M10" s="81"/>
      <c r="N10" s="81"/>
      <c r="O10" s="49"/>
      <c r="P10" s="49"/>
      <c r="Q10" s="49"/>
      <c r="R10" s="49"/>
      <c r="S10" s="49"/>
      <c r="T10" s="49"/>
      <c r="U10" s="49"/>
      <c r="V10" s="49"/>
      <c r="W10" s="49"/>
      <c r="X10" s="49"/>
    </row>
    <row r="11" spans="2:24" ht="18.75" customHeight="1" x14ac:dyDescent="0.25">
      <c r="B11" s="61">
        <v>2</v>
      </c>
      <c r="C11" s="69" t="s">
        <v>103</v>
      </c>
      <c r="D11" s="54" t="s">
        <v>12</v>
      </c>
      <c r="E11" s="55" t="s">
        <v>105</v>
      </c>
      <c r="F11" s="53" t="s">
        <v>104</v>
      </c>
      <c r="G11" s="56">
        <v>44649</v>
      </c>
      <c r="H11" s="52"/>
      <c r="I11" s="81"/>
      <c r="J11" s="81"/>
      <c r="K11" s="81"/>
      <c r="L11" s="82"/>
      <c r="M11" s="81"/>
      <c r="N11" s="81"/>
      <c r="O11" s="49"/>
      <c r="P11" s="49"/>
      <c r="Q11" s="49"/>
      <c r="R11" s="49"/>
      <c r="S11" s="49"/>
      <c r="T11" s="49"/>
      <c r="U11" s="49"/>
      <c r="V11" s="49"/>
      <c r="W11" s="49"/>
      <c r="X11" s="49"/>
    </row>
    <row r="12" spans="2:24" ht="18.75" customHeight="1" x14ac:dyDescent="0.25">
      <c r="B12" s="53">
        <v>3</v>
      </c>
      <c r="C12" s="70" t="s">
        <v>109</v>
      </c>
      <c r="D12" s="54" t="s">
        <v>52</v>
      </c>
      <c r="E12" s="55" t="s">
        <v>107</v>
      </c>
      <c r="F12" s="53" t="s">
        <v>108</v>
      </c>
      <c r="G12" s="56">
        <v>44657</v>
      </c>
      <c r="H12" s="52"/>
      <c r="I12" s="81"/>
      <c r="J12" s="66"/>
      <c r="K12" s="67"/>
      <c r="L12" s="58"/>
      <c r="M12" s="66"/>
      <c r="N12" s="68"/>
      <c r="O12" s="49"/>
      <c r="P12" s="49"/>
      <c r="Q12" s="49"/>
      <c r="R12" s="49"/>
      <c r="S12" s="49"/>
      <c r="T12" s="49"/>
      <c r="U12" s="49"/>
      <c r="V12" s="49"/>
      <c r="W12" s="49"/>
      <c r="X12" s="49"/>
    </row>
    <row r="13" spans="2:24" ht="15.75" x14ac:dyDescent="0.25">
      <c r="C13" s="72"/>
      <c r="H13" s="52"/>
      <c r="I13" s="58"/>
      <c r="J13" s="66"/>
      <c r="K13" s="67"/>
      <c r="L13" s="58"/>
      <c r="M13" s="66"/>
      <c r="N13" s="68"/>
      <c r="O13" s="49"/>
      <c r="P13" s="49"/>
      <c r="Q13" s="49"/>
      <c r="R13" s="49"/>
      <c r="S13" s="49"/>
      <c r="T13" s="49"/>
      <c r="U13" s="49"/>
      <c r="V13" s="49"/>
      <c r="W13" s="49"/>
      <c r="X13" s="49"/>
    </row>
    <row r="14" spans="2:24" ht="15.75" x14ac:dyDescent="0.25">
      <c r="C14" s="49"/>
      <c r="H14" s="52"/>
      <c r="I14" s="58"/>
      <c r="J14" s="66"/>
      <c r="K14" s="67"/>
      <c r="L14" s="58"/>
      <c r="M14" s="66"/>
      <c r="N14" s="68"/>
      <c r="O14" s="49"/>
      <c r="P14" s="49"/>
      <c r="Q14" s="49"/>
      <c r="R14" s="49"/>
      <c r="S14" s="49"/>
      <c r="T14" s="49"/>
      <c r="U14" s="49"/>
      <c r="V14" s="49"/>
      <c r="W14" s="49"/>
      <c r="X14" s="49"/>
    </row>
    <row r="15" spans="2:24" ht="15.75" x14ac:dyDescent="0.25">
      <c r="B15" s="85" t="s">
        <v>71</v>
      </c>
      <c r="C15" s="85"/>
      <c r="D15" s="85"/>
      <c r="E15" s="85"/>
      <c r="F15" s="85"/>
      <c r="G15" s="85"/>
      <c r="H15" s="52"/>
      <c r="I15" s="58"/>
      <c r="J15" s="66"/>
      <c r="K15" s="67"/>
      <c r="L15" s="58"/>
      <c r="M15" s="66"/>
      <c r="N15" s="68"/>
      <c r="O15" s="49"/>
      <c r="P15" s="49"/>
      <c r="Q15" s="49"/>
      <c r="R15" s="49"/>
      <c r="S15" s="49"/>
      <c r="T15" s="49"/>
      <c r="U15" s="49"/>
      <c r="V15" s="49"/>
      <c r="W15" s="49"/>
      <c r="X15" s="49"/>
    </row>
    <row r="16" spans="2:24" ht="15.75" x14ac:dyDescent="0.25">
      <c r="B16" s="86" t="s">
        <v>80</v>
      </c>
      <c r="C16" s="86"/>
      <c r="D16" s="86"/>
      <c r="E16" s="86"/>
      <c r="F16" s="86"/>
      <c r="G16" s="86"/>
      <c r="H16" s="52"/>
      <c r="I16" s="58"/>
      <c r="J16" s="66"/>
      <c r="K16" s="67"/>
      <c r="L16" s="58"/>
      <c r="M16" s="66"/>
      <c r="N16" s="68"/>
      <c r="O16" s="49"/>
      <c r="P16" s="49"/>
      <c r="Q16" s="49"/>
      <c r="R16" s="49"/>
      <c r="S16" s="49"/>
      <c r="T16" s="49"/>
      <c r="U16" s="49"/>
      <c r="V16" s="49"/>
      <c r="W16" s="49"/>
      <c r="X16" s="49"/>
    </row>
    <row r="17" spans="1:24" ht="15.75" x14ac:dyDescent="0.25">
      <c r="B17" s="61" t="s">
        <v>74</v>
      </c>
      <c r="C17" s="71" t="s">
        <v>106</v>
      </c>
      <c r="D17" s="61" t="s">
        <v>75</v>
      </c>
      <c r="E17" s="62" t="s">
        <v>76</v>
      </c>
      <c r="F17" s="61" t="s">
        <v>77</v>
      </c>
      <c r="G17" s="61" t="s">
        <v>78</v>
      </c>
      <c r="H17" s="52"/>
      <c r="I17" s="58"/>
      <c r="J17" s="66"/>
      <c r="K17" s="67"/>
      <c r="L17" s="58"/>
      <c r="M17" s="66"/>
      <c r="N17" s="68"/>
      <c r="O17" s="49"/>
      <c r="P17" s="49"/>
      <c r="Q17" s="49"/>
      <c r="R17" s="49"/>
      <c r="S17" s="49"/>
      <c r="T17" s="49"/>
      <c r="U17" s="49"/>
      <c r="V17" s="49"/>
      <c r="W17" s="49"/>
      <c r="X17" s="49"/>
    </row>
    <row r="18" spans="1:24" ht="15.75" x14ac:dyDescent="0.25">
      <c r="B18" s="50">
        <v>4</v>
      </c>
      <c r="C18" s="69" t="s">
        <v>115</v>
      </c>
      <c r="D18" s="54" t="s">
        <v>49</v>
      </c>
      <c r="E18" s="55" t="s">
        <v>116</v>
      </c>
      <c r="F18" s="53" t="s">
        <v>114</v>
      </c>
      <c r="G18" s="56">
        <v>44687</v>
      </c>
      <c r="H18" s="52"/>
      <c r="I18" s="58"/>
      <c r="J18" s="66"/>
      <c r="K18" s="67"/>
      <c r="L18" s="58"/>
      <c r="M18" s="66"/>
      <c r="N18" s="68"/>
      <c r="O18" s="49"/>
      <c r="P18" s="49"/>
      <c r="Q18" s="49"/>
      <c r="R18" s="49"/>
      <c r="S18" s="49"/>
      <c r="T18" s="49"/>
      <c r="U18" s="49"/>
      <c r="V18" s="49"/>
      <c r="W18" s="49"/>
      <c r="X18" s="49"/>
    </row>
    <row r="19" spans="1:24" x14ac:dyDescent="0.25">
      <c r="C19" s="49"/>
      <c r="I19" s="49"/>
      <c r="J19" s="49"/>
      <c r="K19" s="49"/>
      <c r="L19" s="49"/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49"/>
    </row>
    <row r="20" spans="1:24" x14ac:dyDescent="0.25">
      <c r="A20" s="78"/>
      <c r="B20" s="78"/>
      <c r="C20" s="79"/>
      <c r="D20" s="78"/>
      <c r="E20" s="78"/>
      <c r="F20" s="78"/>
      <c r="G20" s="78"/>
      <c r="I20" s="49"/>
      <c r="J20" s="49"/>
      <c r="K20" s="49"/>
      <c r="L20" s="49"/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49"/>
      <c r="X20" s="49"/>
    </row>
    <row r="21" spans="1:24" ht="15.75" x14ac:dyDescent="0.25">
      <c r="B21" s="85" t="s">
        <v>72</v>
      </c>
      <c r="C21" s="85"/>
      <c r="D21" s="85"/>
      <c r="E21" s="85"/>
      <c r="F21" s="85"/>
      <c r="G21" s="85"/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49"/>
    </row>
    <row r="22" spans="1:24" ht="15.75" x14ac:dyDescent="0.25">
      <c r="B22" s="86" t="s">
        <v>73</v>
      </c>
      <c r="C22" s="86"/>
      <c r="D22" s="86"/>
      <c r="E22" s="86"/>
      <c r="F22" s="86"/>
      <c r="G22" s="86"/>
    </row>
    <row r="23" spans="1:24" ht="15.75" x14ac:dyDescent="0.25">
      <c r="B23" s="61" t="s">
        <v>74</v>
      </c>
      <c r="C23" s="71" t="s">
        <v>106</v>
      </c>
      <c r="D23" s="61" t="s">
        <v>75</v>
      </c>
      <c r="E23" s="62" t="s">
        <v>76</v>
      </c>
      <c r="F23" s="84" t="s">
        <v>77</v>
      </c>
      <c r="G23" s="84" t="s">
        <v>78</v>
      </c>
    </row>
    <row r="24" spans="1:24" ht="15.75" x14ac:dyDescent="0.25">
      <c r="B24" s="61">
        <v>1</v>
      </c>
      <c r="C24" s="75" t="s">
        <v>112</v>
      </c>
      <c r="D24" s="76" t="s">
        <v>45</v>
      </c>
      <c r="E24" s="55" t="s">
        <v>113</v>
      </c>
      <c r="F24" s="76" t="s">
        <v>121</v>
      </c>
      <c r="G24" s="90">
        <v>44646</v>
      </c>
    </row>
    <row r="25" spans="1:24" ht="15.75" x14ac:dyDescent="0.25">
      <c r="B25" s="53">
        <v>2</v>
      </c>
      <c r="C25" s="83" t="s">
        <v>118</v>
      </c>
      <c r="D25" s="54" t="s">
        <v>36</v>
      </c>
      <c r="E25" s="55" t="s">
        <v>119</v>
      </c>
      <c r="F25" s="53" t="s">
        <v>117</v>
      </c>
      <c r="G25" s="56">
        <v>44649</v>
      </c>
    </row>
  </sheetData>
  <mergeCells count="12">
    <mergeCell ref="I8:N8"/>
    <mergeCell ref="B9:G9"/>
    <mergeCell ref="I9:N9"/>
    <mergeCell ref="B2:G2"/>
    <mergeCell ref="I2:N2"/>
    <mergeCell ref="B3:G3"/>
    <mergeCell ref="I3:N3"/>
    <mergeCell ref="B21:G21"/>
    <mergeCell ref="B22:G22"/>
    <mergeCell ref="B15:G15"/>
    <mergeCell ref="B16:G16"/>
    <mergeCell ref="B8:G8"/>
  </mergeCells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34"/>
  <sheetViews>
    <sheetView workbookViewId="0">
      <selection activeCell="AZ29" sqref="AZ29:BD33"/>
    </sheetView>
  </sheetViews>
  <sheetFormatPr defaultRowHeight="15" x14ac:dyDescent="0.25"/>
  <sheetData>
    <row r="1" spans="1:17" x14ac:dyDescent="0.25">
      <c r="A1" s="4" t="s">
        <v>0</v>
      </c>
    </row>
    <row r="2" spans="1:17" ht="18.75" x14ac:dyDescent="0.3">
      <c r="A2" s="3" t="s">
        <v>16</v>
      </c>
    </row>
    <row r="3" spans="1:17" ht="18.75" x14ac:dyDescent="0.3">
      <c r="A3" s="3" t="s">
        <v>17</v>
      </c>
      <c r="M3" t="s">
        <v>0</v>
      </c>
      <c r="N3" t="s">
        <v>4</v>
      </c>
      <c r="O3" t="s">
        <v>50</v>
      </c>
      <c r="P3" t="s">
        <v>6</v>
      </c>
      <c r="Q3" t="s">
        <v>7</v>
      </c>
    </row>
    <row r="4" spans="1:17" ht="18.75" x14ac:dyDescent="0.3">
      <c r="A4" s="3" t="s">
        <v>18</v>
      </c>
      <c r="M4" s="3" t="s">
        <v>12</v>
      </c>
      <c r="N4" s="2">
        <v>7</v>
      </c>
      <c r="O4" s="2">
        <v>9</v>
      </c>
      <c r="P4" s="2">
        <v>9</v>
      </c>
      <c r="Q4" s="2">
        <v>64</v>
      </c>
    </row>
    <row r="5" spans="1:17" ht="18.75" x14ac:dyDescent="0.3">
      <c r="A5" s="3" t="s">
        <v>19</v>
      </c>
      <c r="M5" s="3" t="s">
        <v>13</v>
      </c>
      <c r="N5" s="2">
        <v>6</v>
      </c>
      <c r="O5" s="2">
        <v>13</v>
      </c>
      <c r="P5" s="2">
        <v>10</v>
      </c>
      <c r="Q5" s="2">
        <v>62</v>
      </c>
    </row>
    <row r="6" spans="1:17" ht="18.75" x14ac:dyDescent="0.3">
      <c r="M6" s="3" t="s">
        <v>14</v>
      </c>
      <c r="N6" s="2">
        <v>2</v>
      </c>
      <c r="O6" s="2">
        <v>16</v>
      </c>
      <c r="P6" s="2">
        <v>11</v>
      </c>
      <c r="Q6" s="2">
        <v>62</v>
      </c>
    </row>
    <row r="7" spans="1:17" ht="18.75" x14ac:dyDescent="0.3">
      <c r="M7" s="3" t="s">
        <v>15</v>
      </c>
      <c r="N7" s="2">
        <v>1</v>
      </c>
      <c r="O7" s="2">
        <v>15</v>
      </c>
      <c r="P7" s="2">
        <v>14</v>
      </c>
      <c r="Q7" s="2">
        <v>53</v>
      </c>
    </row>
    <row r="8" spans="1:17" ht="18.75" x14ac:dyDescent="0.3">
      <c r="M8" s="3" t="s">
        <v>29</v>
      </c>
      <c r="N8" s="2">
        <v>1</v>
      </c>
      <c r="O8" s="2">
        <v>8</v>
      </c>
      <c r="P8" s="2">
        <v>19</v>
      </c>
      <c r="Q8" s="2">
        <v>32</v>
      </c>
    </row>
    <row r="11" spans="1:17" x14ac:dyDescent="0.25">
      <c r="A11" t="s">
        <v>0</v>
      </c>
      <c r="B11" t="s">
        <v>4</v>
      </c>
      <c r="C11" t="s">
        <v>50</v>
      </c>
      <c r="D11" t="s">
        <v>6</v>
      </c>
      <c r="E11" t="s">
        <v>7</v>
      </c>
    </row>
    <row r="12" spans="1:17" ht="18.75" x14ac:dyDescent="0.3">
      <c r="A12" s="3" t="s">
        <v>12</v>
      </c>
      <c r="B12" s="2">
        <v>7</v>
      </c>
      <c r="C12" s="2">
        <v>9</v>
      </c>
      <c r="D12" s="2">
        <v>9</v>
      </c>
      <c r="E12" s="2">
        <v>64</v>
      </c>
    </row>
    <row r="13" spans="1:17" ht="18.75" x14ac:dyDescent="0.3">
      <c r="A13" s="3" t="s">
        <v>13</v>
      </c>
      <c r="B13" s="2">
        <v>6</v>
      </c>
      <c r="C13" s="2">
        <v>13</v>
      </c>
      <c r="D13" s="2">
        <v>10</v>
      </c>
      <c r="E13" s="2">
        <v>62</v>
      </c>
    </row>
    <row r="14" spans="1:17" ht="18.75" x14ac:dyDescent="0.3">
      <c r="A14" s="3" t="s">
        <v>14</v>
      </c>
      <c r="B14" s="2">
        <v>2</v>
      </c>
      <c r="C14" s="2">
        <v>16</v>
      </c>
      <c r="D14" s="2">
        <v>11</v>
      </c>
      <c r="E14" s="2">
        <v>62</v>
      </c>
    </row>
    <row r="15" spans="1:17" ht="18.75" x14ac:dyDescent="0.3">
      <c r="A15" s="3" t="s">
        <v>15</v>
      </c>
      <c r="B15" s="2">
        <v>1</v>
      </c>
      <c r="C15" s="2">
        <v>15</v>
      </c>
      <c r="D15" s="2">
        <v>14</v>
      </c>
      <c r="E15" s="2">
        <v>53</v>
      </c>
    </row>
    <row r="16" spans="1:17" ht="18.75" x14ac:dyDescent="0.3">
      <c r="A16" s="3" t="s">
        <v>29</v>
      </c>
      <c r="B16" s="2">
        <v>1</v>
      </c>
      <c r="C16" s="2">
        <v>8</v>
      </c>
      <c r="D16" s="2">
        <v>19</v>
      </c>
      <c r="E16" s="2">
        <v>32</v>
      </c>
    </row>
    <row r="18" spans="12:62" x14ac:dyDescent="0.25">
      <c r="R18" t="s">
        <v>0</v>
      </c>
      <c r="S18" t="s">
        <v>4</v>
      </c>
      <c r="T18" t="s">
        <v>50</v>
      </c>
      <c r="U18" t="s">
        <v>6</v>
      </c>
      <c r="V18" t="s">
        <v>7</v>
      </c>
      <c r="X18" t="s">
        <v>0</v>
      </c>
      <c r="Y18" t="s">
        <v>4</v>
      </c>
      <c r="Z18" t="s">
        <v>50</v>
      </c>
      <c r="AA18" t="s">
        <v>6</v>
      </c>
      <c r="AB18" t="s">
        <v>7</v>
      </c>
      <c r="AD18" t="s">
        <v>0</v>
      </c>
      <c r="AE18" t="s">
        <v>4</v>
      </c>
      <c r="AF18" t="s">
        <v>50</v>
      </c>
      <c r="AG18" t="s">
        <v>6</v>
      </c>
      <c r="AH18" t="s">
        <v>7</v>
      </c>
    </row>
    <row r="19" spans="12:62" ht="18.75" x14ac:dyDescent="0.3">
      <c r="R19" s="3" t="s">
        <v>20</v>
      </c>
      <c r="S19" s="2">
        <v>4</v>
      </c>
      <c r="T19" s="2">
        <v>11</v>
      </c>
      <c r="U19" s="2">
        <v>10</v>
      </c>
      <c r="V19" s="2">
        <v>60</v>
      </c>
      <c r="X19" s="3" t="s">
        <v>46</v>
      </c>
      <c r="Y19" s="2">
        <v>7</v>
      </c>
      <c r="Z19" s="2">
        <v>5</v>
      </c>
      <c r="AA19" s="2">
        <v>8</v>
      </c>
      <c r="AB19" s="2">
        <v>60</v>
      </c>
      <c r="AD19" s="2" t="s">
        <v>48</v>
      </c>
      <c r="AE19" s="2">
        <v>0</v>
      </c>
      <c r="AF19" s="2">
        <v>9</v>
      </c>
      <c r="AG19" s="2">
        <v>8</v>
      </c>
      <c r="AH19" s="2">
        <v>53</v>
      </c>
    </row>
    <row r="20" spans="12:62" ht="18.75" x14ac:dyDescent="0.3">
      <c r="R20" s="3" t="s">
        <v>21</v>
      </c>
      <c r="S20" s="2">
        <v>3</v>
      </c>
      <c r="T20" s="2">
        <v>9</v>
      </c>
      <c r="U20" s="2">
        <v>11</v>
      </c>
      <c r="V20" s="2">
        <v>52</v>
      </c>
      <c r="X20" s="3" t="s">
        <v>47</v>
      </c>
      <c r="Y20" s="2">
        <v>0</v>
      </c>
      <c r="Z20" s="2">
        <v>5</v>
      </c>
      <c r="AA20" s="2">
        <v>15</v>
      </c>
      <c r="AB20" s="2">
        <v>25</v>
      </c>
      <c r="AD20" s="2" t="s">
        <v>49</v>
      </c>
      <c r="AE20" s="2">
        <v>3</v>
      </c>
      <c r="AF20" s="2">
        <v>7</v>
      </c>
      <c r="AG20" s="2">
        <v>7</v>
      </c>
      <c r="AH20" s="2">
        <v>59</v>
      </c>
    </row>
    <row r="21" spans="12:62" ht="18.75" x14ac:dyDescent="0.3">
      <c r="R21" s="3" t="s">
        <v>22</v>
      </c>
      <c r="S21" s="2">
        <v>1</v>
      </c>
      <c r="T21" s="2">
        <v>11</v>
      </c>
      <c r="U21" s="2">
        <v>13</v>
      </c>
      <c r="V21" s="2">
        <v>48</v>
      </c>
      <c r="AI21" t="s">
        <v>0</v>
      </c>
      <c r="AJ21" t="s">
        <v>4</v>
      </c>
      <c r="AK21" t="s">
        <v>50</v>
      </c>
      <c r="AL21" t="s">
        <v>6</v>
      </c>
      <c r="AM21" t="s">
        <v>7</v>
      </c>
      <c r="AU21" s="6"/>
    </row>
    <row r="22" spans="12:62" ht="18.75" x14ac:dyDescent="0.3">
      <c r="R22" s="3" t="s">
        <v>23</v>
      </c>
      <c r="S22" s="2">
        <v>2</v>
      </c>
      <c r="T22" s="2">
        <v>15</v>
      </c>
      <c r="U22" s="2">
        <v>9</v>
      </c>
      <c r="V22" s="2">
        <v>60</v>
      </c>
      <c r="AI22" s="3" t="s">
        <v>38</v>
      </c>
      <c r="AJ22" s="2">
        <v>0</v>
      </c>
      <c r="AK22" s="2">
        <v>9</v>
      </c>
      <c r="AL22" s="2">
        <v>9</v>
      </c>
      <c r="AM22" s="2">
        <v>50</v>
      </c>
      <c r="AO22" t="s">
        <v>0</v>
      </c>
      <c r="AP22" t="s">
        <v>4</v>
      </c>
      <c r="AQ22" t="s">
        <v>50</v>
      </c>
      <c r="AR22" t="s">
        <v>6</v>
      </c>
      <c r="AS22" t="s">
        <v>7</v>
      </c>
    </row>
    <row r="23" spans="12:62" ht="18.75" x14ac:dyDescent="0.3">
      <c r="AI23" s="3" t="s">
        <v>39</v>
      </c>
      <c r="AJ23" s="2">
        <v>0</v>
      </c>
      <c r="AK23" s="2">
        <v>2</v>
      </c>
      <c r="AL23" s="2">
        <v>16</v>
      </c>
      <c r="AM23" s="2">
        <v>11</v>
      </c>
      <c r="AO23" s="3" t="s">
        <v>24</v>
      </c>
      <c r="AP23" s="2">
        <v>0</v>
      </c>
      <c r="AQ23" s="2">
        <v>8</v>
      </c>
      <c r="AR23" s="2">
        <v>17</v>
      </c>
      <c r="AS23" s="2">
        <v>35</v>
      </c>
      <c r="AU23" s="3"/>
      <c r="AV23" s="2"/>
      <c r="AW23" s="2"/>
      <c r="AX23" s="2"/>
      <c r="AY23" s="2"/>
      <c r="BA23" s="3"/>
      <c r="BB23" s="2"/>
      <c r="BC23" s="2"/>
      <c r="BD23" s="2"/>
      <c r="BE23" s="2"/>
    </row>
    <row r="24" spans="12:62" ht="18.75" x14ac:dyDescent="0.3">
      <c r="AI24" s="3" t="s">
        <v>40</v>
      </c>
      <c r="AJ24" s="2"/>
      <c r="AK24" s="2"/>
      <c r="AL24" s="2"/>
      <c r="AM24" s="2" t="e">
        <f>AJ24+AK24*100/#REF!</f>
        <v>#REF!</v>
      </c>
      <c r="AO24" s="3" t="s">
        <v>25</v>
      </c>
      <c r="AP24" s="2">
        <v>0</v>
      </c>
      <c r="AQ24" s="2">
        <v>4</v>
      </c>
      <c r="AR24" s="2">
        <v>16</v>
      </c>
      <c r="AS24" s="2">
        <v>20</v>
      </c>
      <c r="AU24" s="3"/>
      <c r="AV24" s="2"/>
      <c r="AW24" s="2"/>
      <c r="AX24" s="2"/>
      <c r="AY24" s="2"/>
      <c r="BA24" s="3"/>
      <c r="BB24" s="2"/>
      <c r="BC24" s="2"/>
      <c r="BD24" s="2"/>
      <c r="BE24" s="2"/>
    </row>
    <row r="25" spans="12:62" ht="18.75" x14ac:dyDescent="0.3">
      <c r="AI25" s="3" t="s">
        <v>41</v>
      </c>
      <c r="AJ25" s="2">
        <v>0</v>
      </c>
      <c r="AK25" s="2">
        <v>7</v>
      </c>
      <c r="AL25" s="2">
        <v>14</v>
      </c>
      <c r="AM25" s="2">
        <v>33</v>
      </c>
      <c r="AO25" s="3" t="s">
        <v>26</v>
      </c>
      <c r="AP25" s="2">
        <v>2</v>
      </c>
      <c r="AQ25" s="2">
        <v>8</v>
      </c>
      <c r="AR25" s="2">
        <v>11</v>
      </c>
      <c r="AS25" s="2">
        <v>47</v>
      </c>
      <c r="AU25" s="3"/>
      <c r="AV25" s="2"/>
      <c r="AW25" s="2"/>
      <c r="AX25" s="2"/>
      <c r="AY25" s="2"/>
      <c r="BA25" s="3"/>
      <c r="BB25" s="2"/>
      <c r="BC25" s="2"/>
      <c r="BD25" s="2"/>
      <c r="BE25" s="2"/>
    </row>
    <row r="26" spans="12:62" ht="18.75" x14ac:dyDescent="0.3">
      <c r="AO26" s="3" t="s">
        <v>27</v>
      </c>
      <c r="AP26" s="2">
        <v>0</v>
      </c>
      <c r="AQ26" s="2">
        <v>3</v>
      </c>
      <c r="AR26" s="2">
        <v>18</v>
      </c>
      <c r="AS26" s="2">
        <v>12</v>
      </c>
      <c r="AU26" s="3"/>
      <c r="AV26" s="2"/>
      <c r="AW26" s="2"/>
      <c r="AX26" s="2"/>
      <c r="AY26" s="2"/>
      <c r="BA26" s="3"/>
      <c r="BB26" s="2"/>
      <c r="BC26" s="2"/>
      <c r="BD26" s="2"/>
      <c r="BE26" s="2"/>
    </row>
    <row r="27" spans="12:62" ht="18.75" x14ac:dyDescent="0.3">
      <c r="L27" t="s">
        <v>0</v>
      </c>
      <c r="M27" t="s">
        <v>4</v>
      </c>
      <c r="N27" t="s">
        <v>50</v>
      </c>
      <c r="O27" t="s">
        <v>6</v>
      </c>
      <c r="P27" t="s">
        <v>7</v>
      </c>
      <c r="AO27" s="3" t="s">
        <v>28</v>
      </c>
      <c r="AP27" s="2">
        <v>0</v>
      </c>
      <c r="AQ27" s="2">
        <v>5</v>
      </c>
      <c r="AR27" s="2">
        <v>12</v>
      </c>
      <c r="AS27" s="2">
        <v>30</v>
      </c>
    </row>
    <row r="28" spans="12:62" ht="18.75" x14ac:dyDescent="0.3">
      <c r="L28" s="3" t="s">
        <v>16</v>
      </c>
      <c r="M28" s="2">
        <v>4</v>
      </c>
      <c r="N28" s="2">
        <v>8</v>
      </c>
      <c r="O28" s="2">
        <v>14</v>
      </c>
      <c r="P28" s="2">
        <v>46</v>
      </c>
      <c r="BF28" s="3"/>
      <c r="BG28" s="2"/>
      <c r="BH28" s="2"/>
      <c r="BI28" s="2"/>
      <c r="BJ28" s="2"/>
    </row>
    <row r="29" spans="12:62" ht="18.75" x14ac:dyDescent="0.3">
      <c r="L29" s="3" t="s">
        <v>17</v>
      </c>
      <c r="M29" s="2">
        <v>1</v>
      </c>
      <c r="N29" s="2">
        <v>11</v>
      </c>
      <c r="O29" s="2">
        <v>13</v>
      </c>
      <c r="P29" s="2">
        <v>48</v>
      </c>
      <c r="AZ29" t="s">
        <v>0</v>
      </c>
      <c r="BA29" t="s">
        <v>4</v>
      </c>
      <c r="BB29" t="s">
        <v>5</v>
      </c>
      <c r="BC29" t="s">
        <v>6</v>
      </c>
      <c r="BD29" t="s">
        <v>7</v>
      </c>
      <c r="BF29" s="3"/>
      <c r="BG29" s="2"/>
      <c r="BH29" s="2"/>
      <c r="BI29" s="2"/>
      <c r="BJ29" s="2"/>
    </row>
    <row r="30" spans="12:62" ht="19.5" thickBot="1" x14ac:dyDescent="0.35">
      <c r="L30" s="3" t="s">
        <v>18</v>
      </c>
      <c r="M30" s="2">
        <v>2</v>
      </c>
      <c r="N30" s="2">
        <v>7</v>
      </c>
      <c r="O30" s="2">
        <v>14</v>
      </c>
      <c r="P30" s="2">
        <v>39</v>
      </c>
      <c r="AO30" s="5" t="s">
        <v>0</v>
      </c>
      <c r="AP30" t="s">
        <v>24</v>
      </c>
      <c r="AQ30" t="s">
        <v>25</v>
      </c>
      <c r="AR30" t="s">
        <v>26</v>
      </c>
      <c r="AS30" t="s">
        <v>27</v>
      </c>
      <c r="AT30" t="s">
        <v>28</v>
      </c>
      <c r="AZ30" s="3" t="s">
        <v>12</v>
      </c>
      <c r="BA30" s="9">
        <v>1</v>
      </c>
      <c r="BB30" s="9">
        <v>12</v>
      </c>
      <c r="BC30" s="9">
        <v>13</v>
      </c>
      <c r="BD30" s="11">
        <v>50</v>
      </c>
      <c r="BF30" s="3"/>
      <c r="BG30" s="2"/>
      <c r="BH30" s="2"/>
      <c r="BI30" s="2"/>
      <c r="BJ30" s="2"/>
    </row>
    <row r="31" spans="12:62" ht="19.5" thickBot="1" x14ac:dyDescent="0.35">
      <c r="L31" s="3" t="s">
        <v>19</v>
      </c>
      <c r="M31" s="2">
        <v>2</v>
      </c>
      <c r="N31" s="2">
        <v>12</v>
      </c>
      <c r="O31" s="2">
        <v>9</v>
      </c>
      <c r="P31" s="2">
        <v>54</v>
      </c>
      <c r="AO31" s="5" t="s">
        <v>4</v>
      </c>
      <c r="AP31">
        <v>0</v>
      </c>
      <c r="AQ31">
        <v>0</v>
      </c>
      <c r="AR31">
        <v>2</v>
      </c>
      <c r="AS31">
        <v>0</v>
      </c>
      <c r="AT31">
        <v>0</v>
      </c>
      <c r="AZ31" s="3" t="s">
        <v>13</v>
      </c>
      <c r="BA31" s="9"/>
      <c r="BB31" s="9">
        <v>9</v>
      </c>
      <c r="BC31" s="9">
        <v>17</v>
      </c>
      <c r="BD31" s="10">
        <v>35</v>
      </c>
      <c r="BF31" s="3"/>
      <c r="BG31" s="2"/>
      <c r="BH31" s="2"/>
      <c r="BI31" s="2"/>
      <c r="BJ31" s="2"/>
    </row>
    <row r="32" spans="12:62" ht="19.5" thickBot="1" x14ac:dyDescent="0.35">
      <c r="AO32" s="5" t="s">
        <v>50</v>
      </c>
      <c r="AP32">
        <v>8</v>
      </c>
      <c r="AQ32">
        <v>4</v>
      </c>
      <c r="AR32">
        <v>5</v>
      </c>
      <c r="AS32">
        <v>4</v>
      </c>
      <c r="AT32">
        <v>5</v>
      </c>
      <c r="AZ32" s="3" t="s">
        <v>14</v>
      </c>
      <c r="BA32" s="9">
        <v>2</v>
      </c>
      <c r="BB32" s="9">
        <v>12</v>
      </c>
      <c r="BC32" s="9">
        <v>11</v>
      </c>
      <c r="BD32" s="10">
        <v>56</v>
      </c>
    </row>
    <row r="33" spans="41:56" ht="19.5" thickBot="1" x14ac:dyDescent="0.35">
      <c r="AO33" s="5" t="s">
        <v>6</v>
      </c>
      <c r="AP33">
        <v>17</v>
      </c>
      <c r="AQ33">
        <v>16</v>
      </c>
      <c r="AR33">
        <v>11</v>
      </c>
      <c r="AS33">
        <v>18</v>
      </c>
      <c r="AT33">
        <v>12</v>
      </c>
      <c r="AZ33" s="3" t="s">
        <v>15</v>
      </c>
      <c r="BA33" s="9">
        <v>3</v>
      </c>
      <c r="BB33" s="9">
        <v>11</v>
      </c>
      <c r="BC33" s="9">
        <v>12</v>
      </c>
      <c r="BD33" s="10">
        <v>54</v>
      </c>
    </row>
    <row r="34" spans="41:56" ht="18.75" x14ac:dyDescent="0.3">
      <c r="AO34" s="5" t="s">
        <v>51</v>
      </c>
      <c r="AP34">
        <v>35</v>
      </c>
      <c r="AQ34">
        <v>20</v>
      </c>
      <c r="AR34">
        <v>47</v>
      </c>
      <c r="AS34">
        <v>16</v>
      </c>
      <c r="AT34">
        <v>30</v>
      </c>
    </row>
  </sheetData>
  <pageMargins left="0.7" right="0.7" top="0.75" bottom="0.75" header="0.3" footer="0.3"/>
  <pageSetup paperSize="9" orientation="portrait" horizontalDpi="180" verticalDpi="18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4 тоқсан</vt:lpstr>
      <vt:lpstr>келді кетті </vt:lpstr>
      <vt:lpstr>бастауыш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2022-05-31T04:29:45Z</dcterms:modified>
</cp:coreProperties>
</file>