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/>
  </bookViews>
  <sheets>
    <sheet name="Лист1" sheetId="1" r:id="rId1"/>
    <sheet name="бастауыш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6" i="1" l="1"/>
  <c r="D53" i="1"/>
  <c r="D51" i="1"/>
  <c r="D46" i="1"/>
  <c r="D41" i="1"/>
  <c r="D36" i="1"/>
  <c r="D30" i="1"/>
  <c r="D25" i="1"/>
  <c r="D20" i="1"/>
  <c r="D14" i="1"/>
  <c r="D9" i="1"/>
  <c r="D57" i="1" l="1"/>
  <c r="H53" i="1"/>
  <c r="I53" i="1"/>
  <c r="J53" i="1"/>
  <c r="H51" i="1"/>
  <c r="I51" i="1"/>
  <c r="J51" i="1"/>
  <c r="H46" i="1"/>
  <c r="I46" i="1"/>
  <c r="J46" i="1"/>
  <c r="H41" i="1"/>
  <c r="I41" i="1"/>
  <c r="J41" i="1"/>
  <c r="H36" i="1"/>
  <c r="I36" i="1"/>
  <c r="J36" i="1"/>
  <c r="H30" i="1"/>
  <c r="I30" i="1"/>
  <c r="J30" i="1"/>
  <c r="H25" i="1"/>
  <c r="I25" i="1"/>
  <c r="J25" i="1"/>
  <c r="H20" i="1"/>
  <c r="I20" i="1"/>
  <c r="J20" i="1"/>
  <c r="H14" i="1"/>
  <c r="I14" i="1"/>
  <c r="J14" i="1"/>
  <c r="H56" i="1" l="1"/>
  <c r="I56" i="1"/>
  <c r="J56" i="1"/>
  <c r="G56" i="1"/>
  <c r="G53" i="1"/>
  <c r="G51" i="1"/>
  <c r="G46" i="1"/>
  <c r="G41" i="1"/>
  <c r="G36" i="1"/>
  <c r="G30" i="1"/>
  <c r="G25" i="1"/>
  <c r="G20" i="1"/>
  <c r="G14" i="1"/>
  <c r="G9" i="1"/>
  <c r="C56" i="1"/>
  <c r="C53" i="1"/>
  <c r="C51" i="1"/>
  <c r="C46" i="1"/>
  <c r="C41" i="1"/>
  <c r="C36" i="1"/>
  <c r="C30" i="1"/>
  <c r="C25" i="1"/>
  <c r="C20" i="1"/>
  <c r="C14" i="1"/>
  <c r="C9" i="1"/>
  <c r="G57" i="1" l="1"/>
  <c r="C57" i="1"/>
  <c r="I57" i="1"/>
  <c r="J57" i="1"/>
  <c r="H57" i="1"/>
  <c r="AM24" i="2" l="1"/>
</calcChain>
</file>

<file path=xl/sharedStrings.xml><?xml version="1.0" encoding="utf-8"?>
<sst xmlns="http://schemas.openxmlformats.org/spreadsheetml/2006/main" count="162" uniqueCount="69">
  <si>
    <t>сынып</t>
  </si>
  <si>
    <t>келді</t>
  </si>
  <si>
    <t>кетті</t>
  </si>
  <si>
    <t>қызы</t>
  </si>
  <si>
    <t>үздік</t>
  </si>
  <si>
    <t>жақсы</t>
  </si>
  <si>
    <t>орташа</t>
  </si>
  <si>
    <t>сапа%</t>
  </si>
  <si>
    <t>1А</t>
  </si>
  <si>
    <t>1Ә</t>
  </si>
  <si>
    <t>1Б</t>
  </si>
  <si>
    <t>1В</t>
  </si>
  <si>
    <t>2А</t>
  </si>
  <si>
    <t>2Ә</t>
  </si>
  <si>
    <t>2Б</t>
  </si>
  <si>
    <t>2В</t>
  </si>
  <si>
    <t>3А</t>
  </si>
  <si>
    <t>3Ә</t>
  </si>
  <si>
    <t>3Б</t>
  </si>
  <si>
    <t>3В</t>
  </si>
  <si>
    <t>4А</t>
  </si>
  <si>
    <t>4Ә</t>
  </si>
  <si>
    <t>4Б</t>
  </si>
  <si>
    <t>4В</t>
  </si>
  <si>
    <t>5А</t>
  </si>
  <si>
    <t>5Ә</t>
  </si>
  <si>
    <t>5Б</t>
  </si>
  <si>
    <t>5В</t>
  </si>
  <si>
    <t>5Г</t>
  </si>
  <si>
    <t>2Г</t>
  </si>
  <si>
    <t>6А</t>
  </si>
  <si>
    <t>6Ә</t>
  </si>
  <si>
    <t>6Б</t>
  </si>
  <si>
    <t>6В</t>
  </si>
  <si>
    <t>7А</t>
  </si>
  <si>
    <t>7Ә</t>
  </si>
  <si>
    <t>7Б</t>
  </si>
  <si>
    <t>7В</t>
  </si>
  <si>
    <t>8А</t>
  </si>
  <si>
    <t>8Ә</t>
  </si>
  <si>
    <t>8Б</t>
  </si>
  <si>
    <t>8В</t>
  </si>
  <si>
    <t>9А</t>
  </si>
  <si>
    <t>9Ә</t>
  </si>
  <si>
    <t>9Б</t>
  </si>
  <si>
    <t>9В</t>
  </si>
  <si>
    <t>10А</t>
  </si>
  <si>
    <t>10Ә</t>
  </si>
  <si>
    <t>11А</t>
  </si>
  <si>
    <t>11Ә</t>
  </si>
  <si>
    <t>екпінді</t>
  </si>
  <si>
    <t>сапа %</t>
  </si>
  <si>
    <t>сыныптар</t>
  </si>
  <si>
    <t>3Г</t>
  </si>
  <si>
    <t>6Г</t>
  </si>
  <si>
    <t>1-тоқсан сапа%</t>
  </si>
  <si>
    <t>2 тоқсан басындағы оқушы саны</t>
  </si>
  <si>
    <t>2 тоқсан аяғындағы оқушы саны</t>
  </si>
  <si>
    <t>Қасымов - №09</t>
  </si>
  <si>
    <t>Байпатша - №17     09.03.22</t>
  </si>
  <si>
    <t>Бабағұмар Е - №6   10.01.22</t>
  </si>
  <si>
    <t>Дауржанова Е-№4    10.01.22</t>
  </si>
  <si>
    <t>Қанатқызы Қ - №1   06.01.22</t>
  </si>
  <si>
    <t>Байпатша - №16   9.03.22</t>
  </si>
  <si>
    <t>Қуанышбек Д - №07    17.01.22</t>
  </si>
  <si>
    <t>Бабағұмар Е - №5   10.01.22</t>
  </si>
  <si>
    <t>Мырзахан А- №13 15.02.22</t>
  </si>
  <si>
    <t>Мукажанова  А- №08   17.01.22</t>
  </si>
  <si>
    <t>Шыңғыспайұлы М-27.01.22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</si>
</sst>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4" fillId="0" borderId="0" xfId="0" applyFont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center" vertical="top"/>
    </xf>
    <xf numFmtId="0" fontId="3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1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0" fontId="7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7394685039370084"/>
          <c:y val="0.24572944006999137"/>
          <c:w val="0.82605314960629916"/>
          <c:h val="0.38793999708369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бастауыш!$M$4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бастауыш!$N$4:$Q$4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64</c:v>
                </c:pt>
              </c:numCache>
            </c:numRef>
          </c:val>
        </c:ser>
        <c:ser>
          <c:idx val="1"/>
          <c:order val="1"/>
          <c:tx>
            <c:strRef>
              <c:f>бастауыш!$M$5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бастауыш!$N$5:$Q$5</c:f>
              <c:numCache>
                <c:formatCode>General</c:formatCode>
                <c:ptCount val="4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3">
                  <c:v>62</c:v>
                </c:pt>
              </c:numCache>
            </c:numRef>
          </c:val>
        </c:ser>
        <c:ser>
          <c:idx val="2"/>
          <c:order val="2"/>
          <c:tx>
            <c:strRef>
              <c:f>бастауыш!$M$6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бастауыш!$N$6:$Q$6</c:f>
              <c:numCache>
                <c:formatCode>General</c:formatCode>
                <c:ptCount val="4"/>
                <c:pt idx="0">
                  <c:v>2</c:v>
                </c:pt>
                <c:pt idx="1">
                  <c:v>16</c:v>
                </c:pt>
                <c:pt idx="2">
                  <c:v>11</c:v>
                </c:pt>
                <c:pt idx="3">
                  <c:v>62</c:v>
                </c:pt>
              </c:numCache>
            </c:numRef>
          </c:val>
        </c:ser>
        <c:ser>
          <c:idx val="3"/>
          <c:order val="3"/>
          <c:tx>
            <c:strRef>
              <c:f>бастауыш!$M$7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бастауыш!$N$7:$Q$7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14</c:v>
                </c:pt>
                <c:pt idx="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67136"/>
        <c:axId val="69068672"/>
      </c:barChart>
      <c:catAx>
        <c:axId val="69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9068672"/>
        <c:crosses val="autoZero"/>
        <c:auto val="1"/>
        <c:lblAlgn val="ctr"/>
        <c:lblOffset val="100"/>
        <c:noMultiLvlLbl val="0"/>
      </c:catAx>
      <c:valAx>
        <c:axId val="6906867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90671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бастауыш!$L$28</c:f>
              <c:strCache>
                <c:ptCount val="1"/>
                <c:pt idx="0">
                  <c:v>3А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бастауыш!$M$28:$P$28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14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бастауыш!$L$29</c:f>
              <c:strCache>
                <c:ptCount val="1"/>
                <c:pt idx="0">
                  <c:v>3Ә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бастауыш!$M$29:$P$29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</c:ser>
        <c:ser>
          <c:idx val="2"/>
          <c:order val="2"/>
          <c:tx>
            <c:strRef>
              <c:f>бастауыш!$L$30</c:f>
              <c:strCache>
                <c:ptCount val="1"/>
                <c:pt idx="0">
                  <c:v>3Б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бастауыш!$M$30:$P$30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39</c:v>
                </c:pt>
              </c:numCache>
            </c:numRef>
          </c:val>
        </c:ser>
        <c:ser>
          <c:idx val="3"/>
          <c:order val="3"/>
          <c:tx>
            <c:strRef>
              <c:f>бастауыш!$L$31</c:f>
              <c:strCache>
                <c:ptCount val="1"/>
                <c:pt idx="0">
                  <c:v>3В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бастауыш!$M$31:$P$31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9</c:v>
                </c:pt>
                <c:pt idx="3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26016"/>
        <c:axId val="69127552"/>
      </c:barChart>
      <c:catAx>
        <c:axId val="69126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69127552"/>
        <c:crosses val="autoZero"/>
        <c:auto val="1"/>
        <c:lblAlgn val="ctr"/>
        <c:lblOffset val="100"/>
        <c:noMultiLvlLbl val="0"/>
      </c:catAx>
      <c:valAx>
        <c:axId val="6912755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69126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бастауыш!$R$19</c:f>
              <c:strCache>
                <c:ptCount val="1"/>
                <c:pt idx="0">
                  <c:v>4А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бастауыш!$S$19:$V$19</c:f>
              <c:numCache>
                <c:formatCode>General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10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tx>
            <c:strRef>
              <c:f>бастауыш!$R$20</c:f>
              <c:strCache>
                <c:ptCount val="1"/>
                <c:pt idx="0">
                  <c:v>4Ә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бастауыш!$S$20:$V$20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11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бастауыш!$R$21</c:f>
              <c:strCache>
                <c:ptCount val="1"/>
                <c:pt idx="0">
                  <c:v>4Б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бастауыш!$S$21:$V$21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</c:ser>
        <c:ser>
          <c:idx val="3"/>
          <c:order val="3"/>
          <c:tx>
            <c:strRef>
              <c:f>бастауыш!$R$22</c:f>
              <c:strCache>
                <c:ptCount val="1"/>
                <c:pt idx="0">
                  <c:v>4В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бастауыш!$S$22:$V$22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9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66944"/>
        <c:axId val="70476928"/>
      </c:barChart>
      <c:catAx>
        <c:axId val="70466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476928"/>
        <c:crosses val="autoZero"/>
        <c:auto val="1"/>
        <c:lblAlgn val="ctr"/>
        <c:lblOffset val="100"/>
        <c:noMultiLvlLbl val="0"/>
      </c:catAx>
      <c:valAx>
        <c:axId val="7047692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04669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бастауыш!$X$19</c:f>
              <c:strCache>
                <c:ptCount val="1"/>
                <c:pt idx="0">
                  <c:v>10А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бастауыш!$Y$19:$AB$19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tx>
            <c:strRef>
              <c:f>бастауыш!$X$20</c:f>
              <c:strCache>
                <c:ptCount val="1"/>
                <c:pt idx="0">
                  <c:v>10Ә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бастауыш!$Y$20:$AB$20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87424"/>
        <c:axId val="70505600"/>
      </c:barChart>
      <c:catAx>
        <c:axId val="70487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505600"/>
        <c:crosses val="autoZero"/>
        <c:auto val="1"/>
        <c:lblAlgn val="ctr"/>
        <c:lblOffset val="100"/>
        <c:noMultiLvlLbl val="0"/>
      </c:catAx>
      <c:valAx>
        <c:axId val="705056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0487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бастауыш!$AD$19</c:f>
              <c:strCache>
                <c:ptCount val="1"/>
                <c:pt idx="0">
                  <c:v>11А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бастауыш!$AE$19:$AH$19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8</c:v>
                </c:pt>
                <c:pt idx="3">
                  <c:v>53</c:v>
                </c:pt>
              </c:numCache>
            </c:numRef>
          </c:val>
        </c:ser>
        <c:ser>
          <c:idx val="1"/>
          <c:order val="1"/>
          <c:tx>
            <c:strRef>
              <c:f>бастауыш!$AD$20</c:f>
              <c:strCache>
                <c:ptCount val="1"/>
                <c:pt idx="0">
                  <c:v>11Ә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бастауыш!$AE$20:$AH$20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56352"/>
        <c:axId val="77157888"/>
      </c:barChart>
      <c:catAx>
        <c:axId val="77156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157888"/>
        <c:crosses val="autoZero"/>
        <c:auto val="1"/>
        <c:lblAlgn val="ctr"/>
        <c:lblOffset val="100"/>
        <c:noMultiLvlLbl val="0"/>
      </c:catAx>
      <c:valAx>
        <c:axId val="7715788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7156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739588801399828"/>
          <c:y val="9.84340044742730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бастауыш!$AI$22</c:f>
              <c:strCache>
                <c:ptCount val="1"/>
                <c:pt idx="0">
                  <c:v>8А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бастауыш!$AJ$22:$AM$22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50</c:v>
                </c:pt>
              </c:numCache>
            </c:numRef>
          </c:val>
        </c:ser>
        <c:ser>
          <c:idx val="1"/>
          <c:order val="1"/>
          <c:tx>
            <c:strRef>
              <c:f>бастауыш!$AI$23</c:f>
              <c:strCache>
                <c:ptCount val="1"/>
                <c:pt idx="0">
                  <c:v>8Ә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бастауыш!$AJ$23:$AM$23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11</c:v>
                </c:pt>
              </c:numCache>
            </c:numRef>
          </c:val>
        </c:ser>
        <c:ser>
          <c:idx val="2"/>
          <c:order val="2"/>
          <c:tx>
            <c:strRef>
              <c:f>бастауыш!$AI$24</c:f>
              <c:strCache>
                <c:ptCount val="1"/>
                <c:pt idx="0">
                  <c:v>8Б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бастауыш!$AJ$24:$AM$24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бастауыш!$AI$25</c:f>
              <c:strCache>
                <c:ptCount val="1"/>
                <c:pt idx="0">
                  <c:v>8В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бастауыш!$AJ$25:$AM$25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96320"/>
        <c:axId val="79497856"/>
      </c:barChart>
      <c:catAx>
        <c:axId val="79496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97856"/>
        <c:crosses val="autoZero"/>
        <c:auto val="1"/>
        <c:lblAlgn val="ctr"/>
        <c:lblOffset val="100"/>
        <c:noMultiLvlLbl val="0"/>
      </c:catAx>
      <c:valAx>
        <c:axId val="794978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496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бастауыш!$AO$23</c:f>
              <c:strCache>
                <c:ptCount val="1"/>
                <c:pt idx="0">
                  <c:v>5А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бастауыш!$AP$23:$AS$23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бастауыш!$AO$24</c:f>
              <c:strCache>
                <c:ptCount val="1"/>
                <c:pt idx="0">
                  <c:v>5Ә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бастауыш!$AP$24:$AS$24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бастауыш!$AO$25</c:f>
              <c:strCache>
                <c:ptCount val="1"/>
                <c:pt idx="0">
                  <c:v>5Б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бастауыш!$AP$25:$AS$25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47</c:v>
                </c:pt>
              </c:numCache>
            </c:numRef>
          </c:val>
        </c:ser>
        <c:ser>
          <c:idx val="3"/>
          <c:order val="3"/>
          <c:tx>
            <c:strRef>
              <c:f>бастауыш!$AO$26</c:f>
              <c:strCache>
                <c:ptCount val="1"/>
                <c:pt idx="0">
                  <c:v>5В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бастауыш!$AP$26:$AS$26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18</c:v>
                </c:pt>
                <c:pt idx="3">
                  <c:v>12</c:v>
                </c:pt>
              </c:numCache>
            </c:numRef>
          </c:val>
        </c:ser>
        <c:ser>
          <c:idx val="4"/>
          <c:order val="4"/>
          <c:tx>
            <c:strRef>
              <c:f>бастауыш!$AO$27</c:f>
              <c:strCache>
                <c:ptCount val="1"/>
                <c:pt idx="0">
                  <c:v>5Г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бастауыш!$AP$27:$AS$27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12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39584"/>
        <c:axId val="79541376"/>
      </c:barChart>
      <c:catAx>
        <c:axId val="79539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79541376"/>
        <c:crosses val="autoZero"/>
        <c:auto val="1"/>
        <c:lblAlgn val="ctr"/>
        <c:lblOffset val="100"/>
        <c:noMultiLvlLbl val="0"/>
      </c:catAx>
      <c:valAx>
        <c:axId val="7954137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539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бастауыш!$AZ$30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бастауыш!$BA$30:$BD$30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 formatCode="0">
                  <c:v>50</c:v>
                </c:pt>
              </c:numCache>
            </c:numRef>
          </c:val>
        </c:ser>
        <c:ser>
          <c:idx val="1"/>
          <c:order val="1"/>
          <c:tx>
            <c:strRef>
              <c:f>бастауыш!$AZ$31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бастауыш!$BA$31:$BD$31</c:f>
              <c:numCache>
                <c:formatCode>General</c:formatCode>
                <c:ptCount val="4"/>
                <c:pt idx="1">
                  <c:v>9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</c:ser>
        <c:ser>
          <c:idx val="2"/>
          <c:order val="2"/>
          <c:tx>
            <c:strRef>
              <c:f>бастауыш!$AZ$32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бастауыш!$BA$32:$BD$32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11</c:v>
                </c:pt>
                <c:pt idx="3">
                  <c:v>56</c:v>
                </c:pt>
              </c:numCache>
            </c:numRef>
          </c:val>
        </c:ser>
        <c:ser>
          <c:idx val="3"/>
          <c:order val="3"/>
          <c:tx>
            <c:strRef>
              <c:f>бастауыш!$AZ$33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бастауыш!$BA$33:$BD$33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46848"/>
        <c:axId val="79248384"/>
        <c:axId val="0"/>
      </c:bar3DChart>
      <c:catAx>
        <c:axId val="79246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79248384"/>
        <c:crosses val="autoZero"/>
        <c:auto val="1"/>
        <c:lblAlgn val="ctr"/>
        <c:lblOffset val="100"/>
        <c:noMultiLvlLbl val="0"/>
      </c:catAx>
      <c:valAx>
        <c:axId val="79248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246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28575</xdr:rowOff>
    </xdr:from>
    <xdr:to>
      <xdr:col>16</xdr:col>
      <xdr:colOff>381000</xdr:colOff>
      <xdr:row>24</xdr:row>
      <xdr:rowOff>57150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16</xdr:row>
      <xdr:rowOff>171450</xdr:rowOff>
    </xdr:from>
    <xdr:to>
      <xdr:col>16</xdr:col>
      <xdr:colOff>76200</xdr:colOff>
      <xdr:row>30</xdr:row>
      <xdr:rowOff>104775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24</xdr:row>
      <xdr:rowOff>38100</xdr:rowOff>
    </xdr:from>
    <xdr:to>
      <xdr:col>18</xdr:col>
      <xdr:colOff>342900</xdr:colOff>
      <xdr:row>37</xdr:row>
      <xdr:rowOff>114300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381000</xdr:colOff>
      <xdr:row>22</xdr:row>
      <xdr:rowOff>171450</xdr:rowOff>
    </xdr:from>
    <xdr:to>
      <xdr:col>25</xdr:col>
      <xdr:colOff>76200</xdr:colOff>
      <xdr:row>36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381000</xdr:colOff>
      <xdr:row>22</xdr:row>
      <xdr:rowOff>171450</xdr:rowOff>
    </xdr:from>
    <xdr:to>
      <xdr:col>30</xdr:col>
      <xdr:colOff>76200</xdr:colOff>
      <xdr:row>36</xdr:row>
      <xdr:rowOff>57150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361950</xdr:colOff>
      <xdr:row>26</xdr:row>
      <xdr:rowOff>228600</xdr:rowOff>
    </xdr:from>
    <xdr:to>
      <xdr:col>35</xdr:col>
      <xdr:colOff>57150</xdr:colOff>
      <xdr:row>40</xdr:row>
      <xdr:rowOff>161925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457200</xdr:colOff>
      <xdr:row>32</xdr:row>
      <xdr:rowOff>85725</xdr:rowOff>
    </xdr:from>
    <xdr:to>
      <xdr:col>43</xdr:col>
      <xdr:colOff>152400</xdr:colOff>
      <xdr:row>46</xdr:row>
      <xdr:rowOff>66675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171450</xdr:colOff>
      <xdr:row>20</xdr:row>
      <xdr:rowOff>128587</xdr:rowOff>
    </xdr:from>
    <xdr:to>
      <xdr:col>61</xdr:col>
      <xdr:colOff>476250</xdr:colOff>
      <xdr:row>31</xdr:row>
      <xdr:rowOff>233362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8"/>
  <sheetViews>
    <sheetView tabSelected="1" topLeftCell="A13" zoomScale="70" zoomScaleNormal="70" workbookViewId="0">
      <selection activeCell="D47" sqref="D47:D48"/>
    </sheetView>
  </sheetViews>
  <sheetFormatPr defaultRowHeight="15" x14ac:dyDescent="0.25"/>
  <cols>
    <col min="1" max="1" width="9.140625" style="22"/>
    <col min="2" max="2" width="9.140625" style="23"/>
    <col min="3" max="3" width="14.42578125" style="22" customWidth="1"/>
    <col min="4" max="4" width="14.85546875" style="22" customWidth="1"/>
    <col min="5" max="10" width="9.140625" style="22"/>
    <col min="11" max="11" width="18.28515625" style="22" customWidth="1"/>
    <col min="12" max="15" width="9.140625" style="22"/>
    <col min="16" max="16" width="17.28515625" style="22" customWidth="1"/>
    <col min="17" max="17" width="10.140625" style="22" customWidth="1"/>
    <col min="18" max="19" width="9.140625" style="22"/>
  </cols>
  <sheetData>
    <row r="4" spans="1:19" s="1" customFormat="1" ht="47.25" x14ac:dyDescent="0.25">
      <c r="A4" s="24"/>
      <c r="B4" s="36" t="s">
        <v>0</v>
      </c>
      <c r="C4" s="37" t="s">
        <v>56</v>
      </c>
      <c r="D4" s="37" t="s">
        <v>57</v>
      </c>
      <c r="E4" s="36" t="s">
        <v>1</v>
      </c>
      <c r="F4" s="36" t="s">
        <v>2</v>
      </c>
      <c r="G4" s="36" t="s">
        <v>3</v>
      </c>
      <c r="H4" s="36" t="s">
        <v>4</v>
      </c>
      <c r="I4" s="36" t="s">
        <v>5</v>
      </c>
      <c r="J4" s="36" t="s">
        <v>6</v>
      </c>
      <c r="K4" s="37" t="s">
        <v>55</v>
      </c>
      <c r="L4" s="24"/>
      <c r="M4" s="24"/>
      <c r="N4" s="24"/>
      <c r="O4" s="24"/>
      <c r="P4" s="24"/>
      <c r="Q4" s="24"/>
      <c r="R4" s="24"/>
      <c r="S4" s="24"/>
    </row>
    <row r="5" spans="1:19" s="13" customFormat="1" ht="18.75" x14ac:dyDescent="0.3">
      <c r="A5" s="25"/>
      <c r="B5" s="7" t="s">
        <v>8</v>
      </c>
      <c r="C5" s="26">
        <v>25</v>
      </c>
      <c r="D5" s="38">
        <v>24</v>
      </c>
      <c r="E5" s="26"/>
      <c r="F5" s="26">
        <v>1</v>
      </c>
      <c r="G5" s="26">
        <v>13</v>
      </c>
      <c r="H5" s="26"/>
      <c r="I5" s="26"/>
      <c r="J5" s="26"/>
      <c r="K5" s="27"/>
      <c r="L5" s="25"/>
      <c r="M5" s="25" t="s">
        <v>59</v>
      </c>
      <c r="N5" s="25"/>
      <c r="O5" s="25"/>
      <c r="P5" s="25"/>
      <c r="Q5" s="25"/>
      <c r="R5" s="25"/>
      <c r="S5" s="25"/>
    </row>
    <row r="6" spans="1:19" s="13" customFormat="1" ht="18.75" x14ac:dyDescent="0.3">
      <c r="A6" s="25"/>
      <c r="B6" s="7" t="s">
        <v>9</v>
      </c>
      <c r="C6" s="26">
        <v>26</v>
      </c>
      <c r="D6" s="38">
        <v>26</v>
      </c>
      <c r="E6" s="26"/>
      <c r="F6" s="26"/>
      <c r="G6" s="26">
        <v>12</v>
      </c>
      <c r="H6" s="26"/>
      <c r="I6" s="26"/>
      <c r="J6" s="26"/>
      <c r="K6" s="27"/>
      <c r="L6" s="25"/>
      <c r="M6" s="25"/>
      <c r="N6" s="25"/>
      <c r="O6" s="25"/>
      <c r="P6" s="25"/>
      <c r="Q6" s="25"/>
      <c r="R6" s="25"/>
      <c r="S6" s="25"/>
    </row>
    <row r="7" spans="1:19" s="13" customFormat="1" ht="18.75" x14ac:dyDescent="0.3">
      <c r="A7" s="25"/>
      <c r="B7" s="7" t="s">
        <v>10</v>
      </c>
      <c r="C7" s="26">
        <v>24</v>
      </c>
      <c r="D7" s="38">
        <v>25</v>
      </c>
      <c r="E7" s="26">
        <v>1</v>
      </c>
      <c r="F7" s="26"/>
      <c r="G7" s="26">
        <v>10</v>
      </c>
      <c r="H7" s="26"/>
      <c r="I7" s="26"/>
      <c r="J7" s="26"/>
      <c r="K7" s="27"/>
      <c r="L7" s="25"/>
      <c r="M7" s="25" t="s">
        <v>64</v>
      </c>
      <c r="N7" s="25"/>
      <c r="O7" s="25"/>
      <c r="P7" s="25"/>
      <c r="Q7" s="25"/>
      <c r="R7" s="25"/>
      <c r="S7" s="25"/>
    </row>
    <row r="8" spans="1:19" s="13" customFormat="1" ht="18.75" x14ac:dyDescent="0.3">
      <c r="A8" s="25"/>
      <c r="B8" s="7" t="s">
        <v>11</v>
      </c>
      <c r="C8" s="26">
        <v>24</v>
      </c>
      <c r="D8" s="38">
        <v>24</v>
      </c>
      <c r="E8" s="26"/>
      <c r="F8" s="26"/>
      <c r="G8" s="26">
        <v>10</v>
      </c>
      <c r="H8" s="26"/>
      <c r="I8" s="26"/>
      <c r="J8" s="26"/>
      <c r="K8" s="27"/>
      <c r="L8" s="25"/>
      <c r="M8" s="25"/>
      <c r="N8" s="25"/>
      <c r="O8" s="25"/>
      <c r="P8" s="25"/>
      <c r="Q8" s="25"/>
      <c r="R8" s="25"/>
      <c r="S8" s="25"/>
    </row>
    <row r="9" spans="1:19" s="12" customFormat="1" ht="18.75" x14ac:dyDescent="0.3">
      <c r="A9" s="25"/>
      <c r="B9" s="7"/>
      <c r="C9" s="7">
        <f>SUM(C5:C8)</f>
        <v>99</v>
      </c>
      <c r="D9" s="7">
        <f>SUM(D5:D8)</f>
        <v>99</v>
      </c>
      <c r="E9" s="28"/>
      <c r="F9" s="28"/>
      <c r="G9" s="28">
        <f>SUM(G5:G8)</f>
        <v>45</v>
      </c>
      <c r="H9" s="28"/>
      <c r="I9" s="28"/>
      <c r="J9" s="28"/>
      <c r="K9" s="29"/>
      <c r="L9" s="25"/>
      <c r="M9" s="25"/>
      <c r="N9" s="25"/>
      <c r="O9" s="25"/>
      <c r="P9" s="25"/>
      <c r="Q9" s="25"/>
      <c r="R9" s="25"/>
      <c r="S9" s="25"/>
    </row>
    <row r="10" spans="1:19" s="13" customFormat="1" ht="18.75" x14ac:dyDescent="0.3">
      <c r="A10" s="25"/>
      <c r="B10" s="7" t="s">
        <v>12</v>
      </c>
      <c r="C10" s="26">
        <v>27</v>
      </c>
      <c r="D10" s="38">
        <v>28</v>
      </c>
      <c r="E10" s="26">
        <v>1</v>
      </c>
      <c r="F10" s="26"/>
      <c r="G10" s="26">
        <v>12</v>
      </c>
      <c r="H10" s="26">
        <v>1</v>
      </c>
      <c r="I10" s="26">
        <v>14</v>
      </c>
      <c r="J10" s="26">
        <v>13</v>
      </c>
      <c r="K10" s="30">
        <v>53.5</v>
      </c>
      <c r="L10" s="25"/>
      <c r="M10" s="25" t="s">
        <v>65</v>
      </c>
      <c r="N10" s="25"/>
      <c r="O10" s="25"/>
      <c r="P10" s="25"/>
      <c r="Q10" s="25"/>
      <c r="R10" s="25"/>
      <c r="S10" s="25"/>
    </row>
    <row r="11" spans="1:19" s="13" customFormat="1" ht="18.75" x14ac:dyDescent="0.3">
      <c r="A11" s="25"/>
      <c r="B11" s="7" t="s">
        <v>13</v>
      </c>
      <c r="C11" s="26">
        <v>26</v>
      </c>
      <c r="D11" s="38">
        <v>26</v>
      </c>
      <c r="E11" s="26"/>
      <c r="F11" s="26"/>
      <c r="G11" s="26">
        <v>13</v>
      </c>
      <c r="H11" s="26">
        <v>2</v>
      </c>
      <c r="I11" s="26">
        <v>10</v>
      </c>
      <c r="J11" s="26">
        <v>14</v>
      </c>
      <c r="K11" s="27">
        <v>46</v>
      </c>
      <c r="L11" s="25"/>
      <c r="M11" s="25"/>
      <c r="N11" s="25"/>
      <c r="O11" s="25"/>
      <c r="P11" s="25"/>
      <c r="Q11" s="25"/>
      <c r="R11" s="25"/>
      <c r="S11" s="25"/>
    </row>
    <row r="12" spans="1:19" s="13" customFormat="1" ht="18.75" x14ac:dyDescent="0.3">
      <c r="A12" s="25"/>
      <c r="B12" s="7" t="s">
        <v>14</v>
      </c>
      <c r="C12" s="26">
        <v>25</v>
      </c>
      <c r="D12" s="38">
        <v>25</v>
      </c>
      <c r="E12" s="26"/>
      <c r="F12" s="26"/>
      <c r="G12" s="26">
        <v>13</v>
      </c>
      <c r="H12" s="26">
        <v>4</v>
      </c>
      <c r="I12" s="26">
        <v>11</v>
      </c>
      <c r="J12" s="26">
        <v>10</v>
      </c>
      <c r="K12" s="27">
        <v>60</v>
      </c>
      <c r="L12" s="25"/>
      <c r="M12" s="25"/>
      <c r="N12" s="25"/>
      <c r="O12" s="25"/>
      <c r="P12" s="25"/>
      <c r="Q12" s="25"/>
      <c r="R12" s="25"/>
      <c r="S12" s="25"/>
    </row>
    <row r="13" spans="1:19" s="13" customFormat="1" ht="18.75" x14ac:dyDescent="0.3">
      <c r="A13" s="25"/>
      <c r="B13" s="7" t="s">
        <v>15</v>
      </c>
      <c r="C13" s="26">
        <v>26</v>
      </c>
      <c r="D13" s="38">
        <v>26</v>
      </c>
      <c r="E13" s="26"/>
      <c r="F13" s="26"/>
      <c r="G13" s="26">
        <v>13</v>
      </c>
      <c r="H13" s="26">
        <v>6</v>
      </c>
      <c r="I13" s="26">
        <v>10</v>
      </c>
      <c r="J13" s="26">
        <v>10</v>
      </c>
      <c r="K13" s="27">
        <v>62</v>
      </c>
      <c r="L13" s="25"/>
      <c r="M13" s="25"/>
      <c r="N13" s="25"/>
      <c r="O13" s="25"/>
      <c r="P13" s="25"/>
      <c r="Q13" s="25"/>
      <c r="R13" s="25"/>
      <c r="S13" s="25"/>
    </row>
    <row r="14" spans="1:19" s="15" customFormat="1" ht="18.75" x14ac:dyDescent="0.3">
      <c r="A14" s="31"/>
      <c r="B14" s="7"/>
      <c r="C14" s="28">
        <f>SUM(C10:C13)</f>
        <v>104</v>
      </c>
      <c r="D14" s="28">
        <f>SUM(D10:D13)</f>
        <v>105</v>
      </c>
      <c r="E14" s="28"/>
      <c r="F14" s="28"/>
      <c r="G14" s="28">
        <f>SUM(G10:G13)</f>
        <v>51</v>
      </c>
      <c r="H14" s="39">
        <f>SUM(H10:H13)</f>
        <v>13</v>
      </c>
      <c r="I14" s="28">
        <f>SUM(I10:I13)</f>
        <v>45</v>
      </c>
      <c r="J14" s="28">
        <f>SUM(J10:J13)</f>
        <v>47</v>
      </c>
      <c r="K14" s="29"/>
      <c r="L14" s="31"/>
      <c r="M14" s="31"/>
      <c r="N14" s="31"/>
      <c r="O14" s="31"/>
      <c r="P14" s="31"/>
      <c r="Q14" s="31"/>
      <c r="R14" s="31"/>
      <c r="S14" s="31"/>
    </row>
    <row r="15" spans="1:19" s="13" customFormat="1" ht="18.75" x14ac:dyDescent="0.3">
      <c r="A15" s="25"/>
      <c r="B15" s="7" t="s">
        <v>16</v>
      </c>
      <c r="C15" s="26">
        <v>25</v>
      </c>
      <c r="D15" s="38">
        <v>25</v>
      </c>
      <c r="E15" s="26"/>
      <c r="F15" s="26"/>
      <c r="G15" s="26">
        <v>15</v>
      </c>
      <c r="H15" s="26">
        <v>2</v>
      </c>
      <c r="I15" s="26">
        <v>16</v>
      </c>
      <c r="J15" s="26">
        <v>7</v>
      </c>
      <c r="K15" s="27">
        <v>72</v>
      </c>
      <c r="L15" s="25"/>
      <c r="M15" s="25"/>
      <c r="N15" s="25"/>
      <c r="O15" s="25"/>
      <c r="P15" s="25"/>
      <c r="Q15" s="25"/>
      <c r="R15" s="25"/>
      <c r="S15" s="25"/>
    </row>
    <row r="16" spans="1:19" s="13" customFormat="1" ht="18.75" x14ac:dyDescent="0.3">
      <c r="A16" s="25"/>
      <c r="B16" s="7" t="s">
        <v>17</v>
      </c>
      <c r="C16" s="26">
        <v>26</v>
      </c>
      <c r="D16" s="38">
        <v>26</v>
      </c>
      <c r="E16" s="26"/>
      <c r="F16" s="26"/>
      <c r="G16" s="26">
        <v>13</v>
      </c>
      <c r="H16" s="26">
        <v>4</v>
      </c>
      <c r="I16" s="26">
        <v>17</v>
      </c>
      <c r="J16" s="26">
        <v>5</v>
      </c>
      <c r="K16" s="27">
        <v>80</v>
      </c>
      <c r="L16" s="25"/>
      <c r="M16" s="25"/>
      <c r="N16" s="25"/>
      <c r="O16" s="25"/>
      <c r="P16" s="25"/>
      <c r="Q16" s="25"/>
      <c r="R16" s="25"/>
      <c r="S16" s="25"/>
    </row>
    <row r="17" spans="1:20" s="13" customFormat="1" ht="18.75" x14ac:dyDescent="0.3">
      <c r="A17" s="25"/>
      <c r="B17" s="7" t="s">
        <v>18</v>
      </c>
      <c r="C17" s="26">
        <v>27</v>
      </c>
      <c r="D17" s="38">
        <v>27</v>
      </c>
      <c r="E17" s="26"/>
      <c r="F17" s="26"/>
      <c r="G17" s="26">
        <v>13</v>
      </c>
      <c r="H17" s="26">
        <v>2</v>
      </c>
      <c r="I17" s="26">
        <v>19</v>
      </c>
      <c r="J17" s="26">
        <v>6</v>
      </c>
      <c r="K17" s="27">
        <v>77</v>
      </c>
      <c r="L17" s="25"/>
      <c r="M17" s="25"/>
      <c r="N17" s="25"/>
      <c r="O17" s="25"/>
      <c r="P17" s="25"/>
      <c r="Q17" s="25"/>
      <c r="R17" s="25"/>
      <c r="S17" s="25"/>
    </row>
    <row r="18" spans="1:20" s="13" customFormat="1" ht="18.75" x14ac:dyDescent="0.3">
      <c r="A18" s="25"/>
      <c r="B18" s="7" t="s">
        <v>19</v>
      </c>
      <c r="C18" s="26">
        <v>25</v>
      </c>
      <c r="D18" s="38">
        <v>24</v>
      </c>
      <c r="E18" s="26"/>
      <c r="F18" s="26">
        <v>1</v>
      </c>
      <c r="G18" s="26">
        <v>13</v>
      </c>
      <c r="H18" s="26">
        <v>1</v>
      </c>
      <c r="I18" s="26">
        <v>11</v>
      </c>
      <c r="J18" s="26">
        <v>12</v>
      </c>
      <c r="K18" s="27">
        <v>50</v>
      </c>
      <c r="L18" s="25"/>
      <c r="M18" s="25" t="s">
        <v>61</v>
      </c>
      <c r="N18" s="25"/>
      <c r="O18" s="25"/>
      <c r="P18" s="25"/>
      <c r="Q18" s="25"/>
      <c r="R18" s="25"/>
      <c r="S18" s="25"/>
    </row>
    <row r="19" spans="1:20" s="13" customFormat="1" ht="18.75" x14ac:dyDescent="0.3">
      <c r="A19" s="25"/>
      <c r="B19" s="7" t="s">
        <v>53</v>
      </c>
      <c r="C19" s="26">
        <v>27</v>
      </c>
      <c r="D19" s="38">
        <v>27</v>
      </c>
      <c r="E19" s="26"/>
      <c r="F19" s="26"/>
      <c r="G19" s="26">
        <v>13</v>
      </c>
      <c r="H19" s="26"/>
      <c r="I19" s="26">
        <v>14</v>
      </c>
      <c r="J19" s="26">
        <v>13</v>
      </c>
      <c r="K19" s="27">
        <v>52</v>
      </c>
      <c r="L19" s="25"/>
      <c r="M19" s="25"/>
      <c r="N19" s="25"/>
      <c r="O19" s="25"/>
      <c r="P19" s="25"/>
      <c r="Q19" s="25"/>
      <c r="R19" s="25"/>
      <c r="S19" s="25"/>
    </row>
    <row r="20" spans="1:20" s="12" customFormat="1" ht="18.75" x14ac:dyDescent="0.3">
      <c r="A20" s="25"/>
      <c r="B20" s="7"/>
      <c r="C20" s="28">
        <f>SUM(C15:C19)</f>
        <v>130</v>
      </c>
      <c r="D20" s="28">
        <f>SUM(D15:D19)</f>
        <v>129</v>
      </c>
      <c r="E20" s="28"/>
      <c r="F20" s="28"/>
      <c r="G20" s="28">
        <f>SUM(G15:G19)</f>
        <v>67</v>
      </c>
      <c r="H20" s="39">
        <f>SUM(H15:H19)</f>
        <v>9</v>
      </c>
      <c r="I20" s="39">
        <f>SUM(I15:I19)</f>
        <v>77</v>
      </c>
      <c r="J20" s="39">
        <f>SUM(J15:J19)</f>
        <v>43</v>
      </c>
      <c r="K20" s="27"/>
      <c r="L20" s="25"/>
      <c r="M20" s="25"/>
      <c r="N20" s="25"/>
      <c r="O20" s="25"/>
      <c r="P20" s="25"/>
      <c r="Q20" s="25"/>
      <c r="R20" s="25"/>
      <c r="S20" s="25"/>
    </row>
    <row r="21" spans="1:20" s="13" customFormat="1" ht="18.75" x14ac:dyDescent="0.3">
      <c r="A21" s="25"/>
      <c r="B21" s="7" t="s">
        <v>20</v>
      </c>
      <c r="C21" s="26">
        <v>26</v>
      </c>
      <c r="D21" s="38">
        <v>26</v>
      </c>
      <c r="E21" s="26"/>
      <c r="F21" s="26"/>
      <c r="G21" s="26">
        <v>15</v>
      </c>
      <c r="H21" s="26">
        <v>3</v>
      </c>
      <c r="I21" s="26">
        <v>12</v>
      </c>
      <c r="J21" s="26">
        <v>11</v>
      </c>
      <c r="K21" s="27">
        <v>58</v>
      </c>
      <c r="L21" s="25"/>
      <c r="M21" s="25"/>
      <c r="N21" s="25"/>
      <c r="O21" s="25"/>
      <c r="P21" s="25"/>
      <c r="Q21" s="25"/>
      <c r="R21" s="25"/>
      <c r="S21" s="25"/>
    </row>
    <row r="22" spans="1:20" s="13" customFormat="1" ht="18.75" x14ac:dyDescent="0.3">
      <c r="A22" s="25"/>
      <c r="B22" s="7" t="s">
        <v>21</v>
      </c>
      <c r="C22" s="26">
        <v>24</v>
      </c>
      <c r="D22" s="38">
        <v>23</v>
      </c>
      <c r="E22" s="26"/>
      <c r="F22" s="26">
        <v>1</v>
      </c>
      <c r="G22" s="26">
        <v>14</v>
      </c>
      <c r="H22" s="26"/>
      <c r="I22" s="26">
        <v>13</v>
      </c>
      <c r="J22" s="26">
        <v>10</v>
      </c>
      <c r="K22" s="27">
        <v>56</v>
      </c>
      <c r="L22" s="25"/>
      <c r="M22" s="25" t="s">
        <v>63</v>
      </c>
      <c r="N22" s="25"/>
      <c r="O22" s="25"/>
      <c r="P22" s="25"/>
      <c r="Q22" s="25"/>
      <c r="R22" s="25"/>
      <c r="S22" s="25"/>
    </row>
    <row r="23" spans="1:20" s="13" customFormat="1" ht="18.75" x14ac:dyDescent="0.3">
      <c r="A23" s="25"/>
      <c r="B23" s="7" t="s">
        <v>22</v>
      </c>
      <c r="C23" s="26">
        <v>23</v>
      </c>
      <c r="D23" s="38">
        <v>23</v>
      </c>
      <c r="E23" s="26"/>
      <c r="F23" s="26"/>
      <c r="G23" s="26">
        <v>12</v>
      </c>
      <c r="H23" s="26">
        <v>2</v>
      </c>
      <c r="I23" s="26">
        <v>10</v>
      </c>
      <c r="J23" s="26">
        <v>11</v>
      </c>
      <c r="K23" s="27">
        <v>52</v>
      </c>
      <c r="L23" s="25"/>
      <c r="M23" s="25"/>
      <c r="N23" s="25"/>
      <c r="O23" s="25"/>
      <c r="P23" s="25"/>
      <c r="Q23" s="25"/>
      <c r="R23" s="25"/>
      <c r="S23" s="25"/>
    </row>
    <row r="24" spans="1:20" s="13" customFormat="1" ht="18.75" x14ac:dyDescent="0.3">
      <c r="A24" s="25"/>
      <c r="B24" s="7" t="s">
        <v>23</v>
      </c>
      <c r="C24" s="26">
        <v>23</v>
      </c>
      <c r="D24" s="38">
        <v>23</v>
      </c>
      <c r="E24" s="26"/>
      <c r="F24" s="26"/>
      <c r="G24" s="26">
        <v>7</v>
      </c>
      <c r="H24" s="26">
        <v>1</v>
      </c>
      <c r="I24" s="26">
        <v>10</v>
      </c>
      <c r="J24" s="26">
        <v>12</v>
      </c>
      <c r="K24" s="27">
        <v>48</v>
      </c>
      <c r="L24" s="25"/>
      <c r="M24" s="25"/>
      <c r="N24" s="25"/>
      <c r="O24" s="25"/>
      <c r="P24" s="25"/>
      <c r="Q24" s="25"/>
      <c r="R24" s="25"/>
      <c r="S24" s="25"/>
    </row>
    <row r="25" spans="1:20" s="12" customFormat="1" ht="18.75" x14ac:dyDescent="0.3">
      <c r="A25" s="25"/>
      <c r="B25" s="7"/>
      <c r="C25" s="28">
        <f>SUM(C21:C24)</f>
        <v>96</v>
      </c>
      <c r="D25" s="28">
        <f>SUM(D21:D24)</f>
        <v>95</v>
      </c>
      <c r="E25" s="28"/>
      <c r="F25" s="28"/>
      <c r="G25" s="28">
        <f>SUM(G21:G24)</f>
        <v>48</v>
      </c>
      <c r="H25" s="28">
        <f>SUM(H21:H24)</f>
        <v>6</v>
      </c>
      <c r="I25" s="28">
        <f>SUM(I21:I24)</f>
        <v>45</v>
      </c>
      <c r="J25" s="28">
        <f>SUM(J21:J24)</f>
        <v>44</v>
      </c>
      <c r="K25" s="29"/>
      <c r="L25" s="25"/>
      <c r="M25" s="25"/>
      <c r="N25" s="25"/>
      <c r="O25" s="25"/>
      <c r="P25" s="25"/>
      <c r="Q25" s="25"/>
      <c r="R25" s="25"/>
      <c r="S25" s="25"/>
    </row>
    <row r="26" spans="1:20" s="25" customFormat="1" ht="18.75" x14ac:dyDescent="0.3">
      <c r="B26" s="7" t="s">
        <v>24</v>
      </c>
      <c r="C26" s="8">
        <v>24</v>
      </c>
      <c r="D26" s="38">
        <v>24</v>
      </c>
      <c r="E26" s="8"/>
      <c r="F26" s="8"/>
      <c r="G26" s="8">
        <v>16</v>
      </c>
      <c r="H26" s="8">
        <v>2</v>
      </c>
      <c r="I26" s="8">
        <v>11</v>
      </c>
      <c r="J26" s="8">
        <v>9</v>
      </c>
      <c r="K26" s="32">
        <v>54</v>
      </c>
    </row>
    <row r="27" spans="1:20" s="13" customFormat="1" ht="18.75" x14ac:dyDescent="0.3">
      <c r="A27" s="25"/>
      <c r="B27" s="7" t="s">
        <v>25</v>
      </c>
      <c r="C27" s="8">
        <v>23</v>
      </c>
      <c r="D27" s="38">
        <v>22</v>
      </c>
      <c r="E27" s="8"/>
      <c r="F27" s="8">
        <v>1</v>
      </c>
      <c r="G27" s="8">
        <v>10</v>
      </c>
      <c r="H27" s="8">
        <v>2</v>
      </c>
      <c r="I27" s="8">
        <v>10</v>
      </c>
      <c r="J27" s="8">
        <v>10</v>
      </c>
      <c r="K27" s="32">
        <v>52</v>
      </c>
      <c r="L27" s="25"/>
      <c r="M27" s="25" t="s">
        <v>62</v>
      </c>
      <c r="N27" s="25"/>
      <c r="O27" s="25"/>
      <c r="P27" s="25"/>
      <c r="Q27" s="25"/>
      <c r="R27" s="25"/>
      <c r="S27" s="25"/>
    </row>
    <row r="28" spans="1:20" s="13" customFormat="1" ht="18.75" x14ac:dyDescent="0.3">
      <c r="A28" s="25"/>
      <c r="B28" s="7" t="s">
        <v>26</v>
      </c>
      <c r="C28" s="8">
        <v>23</v>
      </c>
      <c r="D28" s="38">
        <v>23</v>
      </c>
      <c r="E28" s="8"/>
      <c r="F28" s="8"/>
      <c r="G28" s="8">
        <v>9</v>
      </c>
      <c r="H28" s="8"/>
      <c r="I28" s="8">
        <v>10</v>
      </c>
      <c r="J28" s="8">
        <v>13</v>
      </c>
      <c r="K28" s="32">
        <v>43</v>
      </c>
      <c r="L28" s="25"/>
      <c r="M28" s="25"/>
      <c r="N28" s="25"/>
      <c r="O28" s="25"/>
      <c r="P28" s="25"/>
      <c r="Q28" s="25"/>
      <c r="R28" s="25"/>
      <c r="S28" s="25"/>
    </row>
    <row r="29" spans="1:20" s="13" customFormat="1" ht="18.75" x14ac:dyDescent="0.3">
      <c r="A29" s="25"/>
      <c r="B29" s="7" t="s">
        <v>27</v>
      </c>
      <c r="C29" s="8">
        <v>26</v>
      </c>
      <c r="D29" s="38">
        <v>26</v>
      </c>
      <c r="E29" s="8"/>
      <c r="F29" s="8"/>
      <c r="G29" s="8">
        <v>16</v>
      </c>
      <c r="H29" s="8">
        <v>2</v>
      </c>
      <c r="I29" s="8">
        <v>7</v>
      </c>
      <c r="J29" s="8">
        <v>17</v>
      </c>
      <c r="K29" s="32">
        <v>36</v>
      </c>
      <c r="L29" s="25"/>
      <c r="M29" s="25"/>
      <c r="N29" s="25"/>
      <c r="O29" s="25"/>
      <c r="P29" s="25"/>
      <c r="Q29" s="25"/>
      <c r="R29" s="25"/>
      <c r="S29" s="25"/>
    </row>
    <row r="30" spans="1:20" s="12" customFormat="1" ht="18.75" x14ac:dyDescent="0.3">
      <c r="A30" s="25"/>
      <c r="B30" s="7"/>
      <c r="C30" s="7">
        <f>SUM(C26:C29)</f>
        <v>96</v>
      </c>
      <c r="D30" s="7">
        <f>SUM(D26:D29)</f>
        <v>95</v>
      </c>
      <c r="E30" s="7"/>
      <c r="F30" s="7"/>
      <c r="G30" s="7">
        <f>SUM(G26:G29)</f>
        <v>51</v>
      </c>
      <c r="H30" s="40">
        <f>SUM(H26:H29)</f>
        <v>6</v>
      </c>
      <c r="I30" s="40">
        <f>SUM(I26:I29)</f>
        <v>38</v>
      </c>
      <c r="J30" s="40">
        <f>SUM(J26:J29)</f>
        <v>49</v>
      </c>
      <c r="K30" s="32"/>
      <c r="L30" s="25"/>
      <c r="M30" s="25"/>
      <c r="N30" s="25"/>
      <c r="O30" s="25"/>
      <c r="P30" s="25"/>
      <c r="Q30" s="25"/>
      <c r="R30" s="25"/>
      <c r="S30" s="25"/>
    </row>
    <row r="31" spans="1:20" s="13" customFormat="1" ht="18.75" x14ac:dyDescent="0.3">
      <c r="A31" s="25"/>
      <c r="B31" s="7" t="s">
        <v>30</v>
      </c>
      <c r="C31" s="8">
        <v>23</v>
      </c>
      <c r="D31" s="38">
        <v>22</v>
      </c>
      <c r="E31" s="8"/>
      <c r="F31" s="8">
        <v>1</v>
      </c>
      <c r="G31" s="8">
        <v>14</v>
      </c>
      <c r="H31" s="8"/>
      <c r="I31" s="8">
        <v>7</v>
      </c>
      <c r="J31" s="8">
        <v>15</v>
      </c>
      <c r="K31" s="32">
        <v>32</v>
      </c>
      <c r="L31" s="25"/>
      <c r="M31" s="25" t="s">
        <v>67</v>
      </c>
      <c r="N31" s="25"/>
      <c r="O31" s="25"/>
      <c r="P31" s="17"/>
      <c r="Q31" s="17"/>
      <c r="R31" s="17"/>
      <c r="S31" s="17"/>
      <c r="T31" s="21"/>
    </row>
    <row r="32" spans="1:20" s="13" customFormat="1" ht="18.75" x14ac:dyDescent="0.3">
      <c r="A32" s="25"/>
      <c r="B32" s="7" t="s">
        <v>31</v>
      </c>
      <c r="C32" s="8">
        <v>18</v>
      </c>
      <c r="D32" s="38">
        <v>19</v>
      </c>
      <c r="E32" s="8">
        <v>1</v>
      </c>
      <c r="F32" s="8"/>
      <c r="G32" s="8">
        <v>14</v>
      </c>
      <c r="H32" s="8"/>
      <c r="I32" s="8">
        <v>8</v>
      </c>
      <c r="J32" s="8">
        <v>11</v>
      </c>
      <c r="K32" s="32">
        <v>42</v>
      </c>
      <c r="L32" s="25"/>
      <c r="M32" s="25" t="s">
        <v>60</v>
      </c>
      <c r="N32" s="25"/>
      <c r="O32" s="25"/>
      <c r="P32" s="17"/>
      <c r="Q32" s="33"/>
      <c r="R32" s="33"/>
      <c r="S32" s="33"/>
      <c r="T32" s="18"/>
    </row>
    <row r="33" spans="1:20" s="13" customFormat="1" ht="18.75" x14ac:dyDescent="0.3">
      <c r="A33" s="25"/>
      <c r="B33" s="7" t="s">
        <v>32</v>
      </c>
      <c r="C33" s="8">
        <v>22</v>
      </c>
      <c r="D33" s="38">
        <v>22</v>
      </c>
      <c r="E33" s="8"/>
      <c r="F33" s="8"/>
      <c r="G33" s="8">
        <v>14</v>
      </c>
      <c r="H33" s="8">
        <v>1</v>
      </c>
      <c r="I33" s="8">
        <v>12</v>
      </c>
      <c r="J33" s="8">
        <v>9</v>
      </c>
      <c r="K33" s="32">
        <v>59</v>
      </c>
      <c r="L33" s="25"/>
      <c r="M33" s="25"/>
      <c r="N33" s="25"/>
      <c r="O33" s="25"/>
      <c r="P33" s="17"/>
      <c r="Q33" s="16"/>
      <c r="R33" s="16"/>
      <c r="S33" s="16"/>
      <c r="T33" s="20"/>
    </row>
    <row r="34" spans="1:20" s="13" customFormat="1" ht="18.75" x14ac:dyDescent="0.3">
      <c r="A34" s="25"/>
      <c r="B34" s="7" t="s">
        <v>33</v>
      </c>
      <c r="C34" s="8">
        <v>23</v>
      </c>
      <c r="D34" s="38">
        <v>23</v>
      </c>
      <c r="E34" s="8"/>
      <c r="F34" s="8"/>
      <c r="G34" s="8">
        <v>8</v>
      </c>
      <c r="H34" s="8"/>
      <c r="I34" s="8">
        <v>6</v>
      </c>
      <c r="J34" s="8">
        <v>17</v>
      </c>
      <c r="K34" s="32">
        <v>27</v>
      </c>
      <c r="L34" s="25"/>
      <c r="M34" s="25"/>
      <c r="N34" s="25"/>
      <c r="O34" s="25"/>
      <c r="P34" s="17"/>
      <c r="Q34" s="16"/>
      <c r="R34" s="16"/>
      <c r="S34" s="16"/>
      <c r="T34" s="20"/>
    </row>
    <row r="35" spans="1:20" s="13" customFormat="1" ht="18.75" x14ac:dyDescent="0.3">
      <c r="A35" s="25"/>
      <c r="B35" s="7" t="s">
        <v>54</v>
      </c>
      <c r="C35" s="8">
        <v>17</v>
      </c>
      <c r="D35" s="38">
        <v>17</v>
      </c>
      <c r="E35" s="8"/>
      <c r="F35" s="8"/>
      <c r="G35" s="8">
        <v>8</v>
      </c>
      <c r="H35" s="8"/>
      <c r="I35" s="8">
        <v>10</v>
      </c>
      <c r="J35" s="8">
        <v>7</v>
      </c>
      <c r="K35" s="32">
        <v>58</v>
      </c>
      <c r="L35" s="25"/>
      <c r="M35" s="25"/>
      <c r="N35" s="25"/>
      <c r="O35" s="25"/>
      <c r="P35" s="17"/>
      <c r="Q35" s="16"/>
      <c r="R35" s="16"/>
      <c r="S35" s="16"/>
      <c r="T35" s="20"/>
    </row>
    <row r="36" spans="1:20" s="12" customFormat="1" ht="18.75" x14ac:dyDescent="0.3">
      <c r="A36" s="25"/>
      <c r="B36" s="7"/>
      <c r="C36" s="7">
        <f>SUM(SUM(C31:C35))</f>
        <v>103</v>
      </c>
      <c r="D36" s="7">
        <f>SUM(SUM(D31:D35))</f>
        <v>103</v>
      </c>
      <c r="E36" s="7"/>
      <c r="F36" s="7"/>
      <c r="G36" s="7">
        <f>SUM(G31:G35)</f>
        <v>58</v>
      </c>
      <c r="H36" s="7">
        <f>SUM(H31:H35)</f>
        <v>1</v>
      </c>
      <c r="I36" s="7">
        <f>SUM(I31:I35)</f>
        <v>43</v>
      </c>
      <c r="J36" s="7">
        <f>SUM(J31:J35)</f>
        <v>59</v>
      </c>
      <c r="K36" s="32"/>
      <c r="L36" s="25"/>
      <c r="M36" s="25"/>
      <c r="N36" s="25"/>
      <c r="O36" s="25"/>
      <c r="P36" s="17"/>
      <c r="Q36" s="16"/>
      <c r="R36" s="16"/>
      <c r="S36" s="16"/>
      <c r="T36" s="16"/>
    </row>
    <row r="37" spans="1:20" s="13" customFormat="1" ht="18.75" x14ac:dyDescent="0.3">
      <c r="A37" s="25"/>
      <c r="B37" s="7" t="s">
        <v>34</v>
      </c>
      <c r="C37" s="8">
        <v>24</v>
      </c>
      <c r="D37" s="38">
        <v>24</v>
      </c>
      <c r="E37" s="8"/>
      <c r="F37" s="8"/>
      <c r="G37" s="8">
        <v>14</v>
      </c>
      <c r="H37" s="8">
        <v>2</v>
      </c>
      <c r="I37" s="8">
        <v>7</v>
      </c>
      <c r="J37" s="8">
        <v>15</v>
      </c>
      <c r="K37" s="32">
        <v>38</v>
      </c>
      <c r="L37" s="25"/>
      <c r="M37" s="25"/>
      <c r="N37" s="25"/>
      <c r="O37" s="25"/>
      <c r="P37" s="17"/>
      <c r="Q37" s="16"/>
      <c r="R37" s="16"/>
      <c r="S37" s="16"/>
      <c r="T37" s="19"/>
    </row>
    <row r="38" spans="1:20" s="13" customFormat="1" ht="18.75" x14ac:dyDescent="0.3">
      <c r="A38" s="25"/>
      <c r="B38" s="7" t="s">
        <v>35</v>
      </c>
      <c r="C38" s="8">
        <v>25</v>
      </c>
      <c r="D38" s="38">
        <v>25</v>
      </c>
      <c r="E38" s="8"/>
      <c r="F38" s="8"/>
      <c r="G38" s="8">
        <v>9</v>
      </c>
      <c r="H38" s="8">
        <v>1</v>
      </c>
      <c r="I38" s="8">
        <v>10</v>
      </c>
      <c r="J38" s="8">
        <v>14</v>
      </c>
      <c r="K38" s="32">
        <v>46</v>
      </c>
      <c r="L38" s="25"/>
      <c r="M38" s="25"/>
      <c r="N38" s="25"/>
      <c r="O38" s="25"/>
      <c r="P38" s="17"/>
      <c r="Q38" s="16"/>
      <c r="R38" s="16"/>
      <c r="S38" s="16"/>
      <c r="T38" s="19"/>
    </row>
    <row r="39" spans="1:20" s="13" customFormat="1" ht="18.75" x14ac:dyDescent="0.3">
      <c r="A39" s="25"/>
      <c r="B39" s="7" t="s">
        <v>36</v>
      </c>
      <c r="C39" s="8">
        <v>20</v>
      </c>
      <c r="D39" s="38">
        <v>20</v>
      </c>
      <c r="E39" s="8"/>
      <c r="F39" s="8"/>
      <c r="G39" s="8">
        <v>10</v>
      </c>
      <c r="H39" s="8"/>
      <c r="I39" s="8">
        <v>6</v>
      </c>
      <c r="J39" s="8">
        <v>14</v>
      </c>
      <c r="K39" s="32">
        <v>30</v>
      </c>
      <c r="L39" s="25"/>
      <c r="M39" s="25"/>
      <c r="N39" s="25"/>
      <c r="O39" s="25"/>
      <c r="P39" s="17"/>
      <c r="Q39" s="16"/>
      <c r="R39" s="16"/>
      <c r="S39" s="16"/>
      <c r="T39" s="19"/>
    </row>
    <row r="40" spans="1:20" s="13" customFormat="1" ht="18.75" x14ac:dyDescent="0.3">
      <c r="A40" s="25"/>
      <c r="B40" s="7" t="s">
        <v>37</v>
      </c>
      <c r="C40" s="8">
        <v>23</v>
      </c>
      <c r="D40" s="38">
        <v>24</v>
      </c>
      <c r="E40" s="8">
        <v>1</v>
      </c>
      <c r="F40" s="8"/>
      <c r="G40" s="8">
        <v>11</v>
      </c>
      <c r="H40" s="8"/>
      <c r="I40" s="8">
        <v>6</v>
      </c>
      <c r="J40" s="8">
        <v>18</v>
      </c>
      <c r="K40" s="32">
        <v>26</v>
      </c>
      <c r="L40" s="25"/>
      <c r="M40" s="25" t="s">
        <v>58</v>
      </c>
      <c r="N40" s="25"/>
      <c r="O40" s="25"/>
      <c r="P40" s="17"/>
      <c r="Q40" s="16"/>
      <c r="R40" s="16"/>
      <c r="S40" s="16"/>
      <c r="T40" s="19"/>
    </row>
    <row r="41" spans="1:20" s="12" customFormat="1" ht="18.75" x14ac:dyDescent="0.3">
      <c r="A41" s="25"/>
      <c r="B41" s="7"/>
      <c r="C41" s="7">
        <f>SUM(SUM(C37:C40))</f>
        <v>92</v>
      </c>
      <c r="D41" s="7">
        <f>SUM(SUM(D37:D40))</f>
        <v>93</v>
      </c>
      <c r="E41" s="7"/>
      <c r="F41" s="7"/>
      <c r="G41" s="7">
        <f>SUM(G37:G40)</f>
        <v>44</v>
      </c>
      <c r="H41" s="7">
        <f>SUM(H37:H40)</f>
        <v>3</v>
      </c>
      <c r="I41" s="7">
        <f>SUM(I37:I40)</f>
        <v>29</v>
      </c>
      <c r="J41" s="7">
        <f>SUM(J37:J40)</f>
        <v>61</v>
      </c>
      <c r="K41" s="32"/>
      <c r="L41" s="25"/>
      <c r="M41" s="25"/>
      <c r="N41" s="25"/>
      <c r="O41" s="25"/>
      <c r="P41" s="25"/>
      <c r="Q41" s="25"/>
      <c r="R41" s="25"/>
      <c r="S41" s="25"/>
    </row>
    <row r="42" spans="1:20" s="13" customFormat="1" ht="18.75" x14ac:dyDescent="0.3">
      <c r="A42" s="25"/>
      <c r="B42" s="7" t="s">
        <v>38</v>
      </c>
      <c r="C42" s="8">
        <v>26</v>
      </c>
      <c r="D42" s="38">
        <v>26</v>
      </c>
      <c r="E42" s="8"/>
      <c r="F42" s="8"/>
      <c r="G42" s="8">
        <v>16</v>
      </c>
      <c r="H42" s="8"/>
      <c r="I42" s="8">
        <v>10</v>
      </c>
      <c r="J42" s="8">
        <v>16</v>
      </c>
      <c r="K42" s="32">
        <v>38</v>
      </c>
      <c r="L42" s="25"/>
      <c r="M42" s="25"/>
      <c r="N42" s="25"/>
      <c r="O42" s="25"/>
      <c r="P42" s="25"/>
      <c r="Q42" s="25"/>
      <c r="R42" s="25"/>
      <c r="S42" s="25"/>
    </row>
    <row r="43" spans="1:20" s="13" customFormat="1" ht="18.75" x14ac:dyDescent="0.3">
      <c r="A43" s="25"/>
      <c r="B43" s="7" t="s">
        <v>39</v>
      </c>
      <c r="C43" s="8">
        <v>24</v>
      </c>
      <c r="D43" s="38">
        <v>24</v>
      </c>
      <c r="E43" s="8"/>
      <c r="F43" s="8"/>
      <c r="G43" s="8">
        <v>13</v>
      </c>
      <c r="H43" s="8"/>
      <c r="I43" s="8">
        <v>8</v>
      </c>
      <c r="J43" s="8">
        <v>16</v>
      </c>
      <c r="K43" s="32">
        <v>33</v>
      </c>
      <c r="L43" s="25"/>
      <c r="M43" s="25"/>
      <c r="N43" s="25"/>
      <c r="O43" s="25"/>
      <c r="P43" s="25"/>
      <c r="Q43" s="25"/>
      <c r="R43" s="25"/>
      <c r="S43" s="25"/>
    </row>
    <row r="44" spans="1:20" s="13" customFormat="1" ht="18.75" x14ac:dyDescent="0.3">
      <c r="A44" s="25"/>
      <c r="B44" s="7" t="s">
        <v>40</v>
      </c>
      <c r="C44" s="8">
        <v>24</v>
      </c>
      <c r="D44" s="38">
        <v>24</v>
      </c>
      <c r="E44" s="8"/>
      <c r="F44" s="8"/>
      <c r="G44" s="8">
        <v>15</v>
      </c>
      <c r="H44" s="8">
        <v>1</v>
      </c>
      <c r="I44" s="8">
        <v>7</v>
      </c>
      <c r="J44" s="8">
        <v>16</v>
      </c>
      <c r="K44" s="32">
        <v>33</v>
      </c>
      <c r="L44" s="25"/>
      <c r="M44" s="25"/>
      <c r="N44" s="25"/>
      <c r="O44" s="25"/>
      <c r="P44" s="25"/>
      <c r="Q44" s="25"/>
      <c r="R44" s="25"/>
      <c r="S44" s="25"/>
    </row>
    <row r="45" spans="1:20" s="13" customFormat="1" ht="18.75" x14ac:dyDescent="0.3">
      <c r="A45" s="25"/>
      <c r="B45" s="7" t="s">
        <v>41</v>
      </c>
      <c r="C45" s="8">
        <v>21</v>
      </c>
      <c r="D45" s="38">
        <v>21</v>
      </c>
      <c r="E45" s="8"/>
      <c r="F45" s="8"/>
      <c r="G45" s="8">
        <v>12</v>
      </c>
      <c r="H45" s="8"/>
      <c r="I45" s="8">
        <v>7</v>
      </c>
      <c r="J45" s="8">
        <v>14</v>
      </c>
      <c r="K45" s="32">
        <v>33</v>
      </c>
      <c r="L45" s="25"/>
      <c r="M45" s="25"/>
      <c r="N45" s="25"/>
      <c r="O45" s="25"/>
      <c r="P45" s="25"/>
      <c r="Q45" s="25"/>
      <c r="R45" s="25"/>
      <c r="S45" s="25"/>
    </row>
    <row r="46" spans="1:20" s="12" customFormat="1" ht="18.75" x14ac:dyDescent="0.3">
      <c r="A46" s="25"/>
      <c r="B46" s="7"/>
      <c r="C46" s="7">
        <f>SUM(SUM(C42:C45))</f>
        <v>95</v>
      </c>
      <c r="D46" s="7">
        <f>SUM(SUM(D42:D45))</f>
        <v>95</v>
      </c>
      <c r="E46" s="7"/>
      <c r="F46" s="7"/>
      <c r="G46" s="7">
        <f>SUM(G42:G45)</f>
        <v>56</v>
      </c>
      <c r="H46" s="7">
        <f>SUM(H42:H45)</f>
        <v>1</v>
      </c>
      <c r="I46" s="40">
        <f>SUM(I42:I45)</f>
        <v>32</v>
      </c>
      <c r="J46" s="40">
        <f>SUM(J42:J45)</f>
        <v>62</v>
      </c>
      <c r="K46" s="32"/>
      <c r="L46" s="25"/>
      <c r="M46" s="25"/>
      <c r="N46" s="25"/>
      <c r="O46" s="25"/>
      <c r="P46" s="25"/>
      <c r="Q46" s="25"/>
      <c r="R46" s="25"/>
      <c r="S46" s="25"/>
    </row>
    <row r="47" spans="1:20" s="13" customFormat="1" ht="18.75" x14ac:dyDescent="0.3">
      <c r="A47" s="25"/>
      <c r="B47" s="7" t="s">
        <v>42</v>
      </c>
      <c r="C47" s="8">
        <v>17</v>
      </c>
      <c r="D47" s="38">
        <v>16</v>
      </c>
      <c r="E47" s="8"/>
      <c r="F47" s="8">
        <v>1</v>
      </c>
      <c r="G47" s="8">
        <v>10</v>
      </c>
      <c r="H47" s="8">
        <v>4</v>
      </c>
      <c r="I47" s="8">
        <v>7</v>
      </c>
      <c r="J47" s="8">
        <v>4</v>
      </c>
      <c r="K47" s="32">
        <v>69</v>
      </c>
      <c r="L47" s="25"/>
      <c r="M47" s="25" t="s">
        <v>68</v>
      </c>
      <c r="N47" s="25"/>
      <c r="O47" s="25"/>
      <c r="P47" s="25"/>
      <c r="Q47" s="25"/>
      <c r="R47" s="25"/>
      <c r="S47" s="25"/>
    </row>
    <row r="48" spans="1:20" s="13" customFormat="1" ht="18.75" x14ac:dyDescent="0.3">
      <c r="A48" s="25"/>
      <c r="B48" s="7" t="s">
        <v>43</v>
      </c>
      <c r="C48" s="8">
        <v>18</v>
      </c>
      <c r="D48" s="38">
        <v>18</v>
      </c>
      <c r="E48" s="8"/>
      <c r="F48" s="8"/>
      <c r="G48" s="8">
        <v>7</v>
      </c>
      <c r="H48" s="8"/>
      <c r="I48" s="8">
        <v>2</v>
      </c>
      <c r="J48" s="8">
        <v>16</v>
      </c>
      <c r="K48" s="32">
        <v>11</v>
      </c>
      <c r="L48" s="25"/>
      <c r="M48" s="25"/>
      <c r="N48" s="25"/>
      <c r="O48" s="25"/>
      <c r="P48" s="25"/>
      <c r="Q48" s="25"/>
      <c r="R48" s="25"/>
      <c r="S48" s="25"/>
    </row>
    <row r="49" spans="1:19" s="13" customFormat="1" ht="18.75" x14ac:dyDescent="0.3">
      <c r="A49" s="25"/>
      <c r="B49" s="7" t="s">
        <v>44</v>
      </c>
      <c r="C49" s="8">
        <v>24</v>
      </c>
      <c r="D49" s="38">
        <v>24</v>
      </c>
      <c r="E49" s="8"/>
      <c r="F49" s="8"/>
      <c r="G49" s="8">
        <v>11</v>
      </c>
      <c r="H49" s="8"/>
      <c r="I49" s="8">
        <v>8</v>
      </c>
      <c r="J49" s="8">
        <v>16</v>
      </c>
      <c r="K49" s="32">
        <v>33</v>
      </c>
      <c r="L49" s="25"/>
      <c r="M49" s="25"/>
      <c r="N49" s="25"/>
      <c r="O49" s="25"/>
      <c r="P49" s="25"/>
      <c r="Q49" s="25"/>
      <c r="R49" s="25"/>
      <c r="S49" s="25"/>
    </row>
    <row r="50" spans="1:19" s="13" customFormat="1" ht="18.75" x14ac:dyDescent="0.3">
      <c r="A50" s="25"/>
      <c r="B50" s="7" t="s">
        <v>45</v>
      </c>
      <c r="C50" s="8">
        <v>21</v>
      </c>
      <c r="D50" s="38">
        <v>21</v>
      </c>
      <c r="E50" s="8"/>
      <c r="F50" s="8"/>
      <c r="G50" s="8">
        <v>12</v>
      </c>
      <c r="H50" s="8">
        <v>1</v>
      </c>
      <c r="I50" s="8">
        <v>15</v>
      </c>
      <c r="J50" s="8">
        <v>5</v>
      </c>
      <c r="K50" s="32">
        <v>76</v>
      </c>
      <c r="L50" s="25"/>
      <c r="M50" s="25"/>
      <c r="N50" s="25"/>
      <c r="O50" s="25"/>
      <c r="P50" s="25"/>
      <c r="Q50" s="25"/>
      <c r="R50" s="25"/>
      <c r="S50" s="25"/>
    </row>
    <row r="51" spans="1:19" s="12" customFormat="1" ht="18.75" x14ac:dyDescent="0.3">
      <c r="A51" s="25"/>
      <c r="B51" s="7"/>
      <c r="C51" s="7">
        <f>SUM(SUM(C47:C50))</f>
        <v>80</v>
      </c>
      <c r="D51" s="7">
        <f>SUM(SUM(D47:D50))</f>
        <v>79</v>
      </c>
      <c r="E51" s="7"/>
      <c r="F51" s="7"/>
      <c r="G51" s="7">
        <f>SUM(G47:G50)</f>
        <v>40</v>
      </c>
      <c r="H51" s="7">
        <f>SUM(H47:H50)</f>
        <v>5</v>
      </c>
      <c r="I51" s="40">
        <f>SUM(I47:I50)</f>
        <v>32</v>
      </c>
      <c r="J51" s="40">
        <f>SUM(J47:J50)</f>
        <v>41</v>
      </c>
      <c r="K51" s="32"/>
      <c r="L51" s="25"/>
      <c r="M51" s="25"/>
      <c r="N51" s="25"/>
      <c r="O51" s="25"/>
      <c r="P51" s="25"/>
      <c r="Q51" s="25"/>
      <c r="R51" s="25"/>
      <c r="S51" s="25"/>
    </row>
    <row r="52" spans="1:19" s="13" customFormat="1" ht="18.75" x14ac:dyDescent="0.3">
      <c r="A52" s="25"/>
      <c r="B52" s="7" t="s">
        <v>46</v>
      </c>
      <c r="C52" s="8">
        <v>23</v>
      </c>
      <c r="D52" s="38">
        <v>23</v>
      </c>
      <c r="E52" s="8"/>
      <c r="F52" s="8"/>
      <c r="G52" s="8">
        <v>19</v>
      </c>
      <c r="H52" s="8">
        <v>4</v>
      </c>
      <c r="I52" s="8">
        <v>17</v>
      </c>
      <c r="J52" s="8">
        <v>2</v>
      </c>
      <c r="K52" s="32">
        <v>91</v>
      </c>
      <c r="L52" s="25"/>
      <c r="M52" s="25"/>
      <c r="N52" s="25"/>
      <c r="O52" s="25"/>
      <c r="P52" s="25"/>
      <c r="Q52" s="25"/>
      <c r="R52" s="25"/>
      <c r="S52" s="25"/>
    </row>
    <row r="53" spans="1:19" s="12" customFormat="1" ht="18.75" x14ac:dyDescent="0.3">
      <c r="A53" s="25"/>
      <c r="B53" s="7"/>
      <c r="C53" s="7">
        <f>SUM(SUM(C52))</f>
        <v>23</v>
      </c>
      <c r="D53" s="7">
        <f>SUM(SUM(D52))</f>
        <v>23</v>
      </c>
      <c r="E53" s="7"/>
      <c r="F53" s="7"/>
      <c r="G53" s="7">
        <f>SUM(G52)</f>
        <v>19</v>
      </c>
      <c r="H53" s="7">
        <f>SUM(H52)</f>
        <v>4</v>
      </c>
      <c r="I53" s="7">
        <f>SUM(I52)</f>
        <v>17</v>
      </c>
      <c r="J53" s="7">
        <f>SUM(J52)</f>
        <v>2</v>
      </c>
      <c r="K53" s="32"/>
      <c r="L53" s="25"/>
      <c r="M53" s="25"/>
      <c r="N53" s="25"/>
      <c r="O53" s="25"/>
      <c r="P53" s="25"/>
      <c r="Q53" s="25"/>
      <c r="R53" s="25"/>
      <c r="S53" s="25"/>
    </row>
    <row r="54" spans="1:19" s="13" customFormat="1" ht="18.75" x14ac:dyDescent="0.3">
      <c r="A54" s="25"/>
      <c r="B54" s="7" t="s">
        <v>48</v>
      </c>
      <c r="C54" s="8">
        <v>20</v>
      </c>
      <c r="D54" s="38">
        <v>20</v>
      </c>
      <c r="E54" s="8"/>
      <c r="F54" s="8"/>
      <c r="G54" s="8">
        <v>15</v>
      </c>
      <c r="H54" s="8">
        <v>7</v>
      </c>
      <c r="I54" s="8">
        <v>11</v>
      </c>
      <c r="J54" s="8">
        <v>2</v>
      </c>
      <c r="K54" s="32">
        <v>90</v>
      </c>
      <c r="L54" s="25"/>
      <c r="M54" s="25"/>
      <c r="N54" s="25"/>
      <c r="O54" s="25"/>
      <c r="P54" s="25"/>
      <c r="Q54" s="25"/>
      <c r="R54" s="25"/>
      <c r="S54" s="25"/>
    </row>
    <row r="55" spans="1:19" s="13" customFormat="1" ht="18.75" x14ac:dyDescent="0.3">
      <c r="A55" s="25"/>
      <c r="B55" s="7" t="s">
        <v>49</v>
      </c>
      <c r="C55" s="8">
        <v>18</v>
      </c>
      <c r="D55" s="38">
        <v>19</v>
      </c>
      <c r="E55" s="8">
        <v>1</v>
      </c>
      <c r="F55" s="8"/>
      <c r="G55" s="8">
        <v>9</v>
      </c>
      <c r="H55" s="8">
        <v>1</v>
      </c>
      <c r="I55" s="8">
        <v>10</v>
      </c>
      <c r="J55" s="8">
        <v>8</v>
      </c>
      <c r="K55" s="32">
        <v>58</v>
      </c>
      <c r="L55" s="25"/>
      <c r="M55" s="25" t="s">
        <v>66</v>
      </c>
      <c r="N55" s="25"/>
      <c r="O55" s="25"/>
      <c r="P55" s="25"/>
      <c r="Q55" s="25"/>
      <c r="R55" s="25"/>
      <c r="S55" s="25"/>
    </row>
    <row r="56" spans="1:19" s="12" customFormat="1" ht="18.75" x14ac:dyDescent="0.3">
      <c r="A56" s="25"/>
      <c r="B56" s="7"/>
      <c r="C56" s="7">
        <f>SUM(SUM(C54:C55))</f>
        <v>38</v>
      </c>
      <c r="D56" s="7">
        <f>SUM(SUM(D54:D55))</f>
        <v>39</v>
      </c>
      <c r="E56" s="7"/>
      <c r="F56" s="7"/>
      <c r="G56" s="7">
        <f>SUM(G54:G55)</f>
        <v>24</v>
      </c>
      <c r="H56" s="7">
        <f t="shared" ref="H56:J56" si="0">SUM(H54:H55)</f>
        <v>8</v>
      </c>
      <c r="I56" s="7">
        <f t="shared" si="0"/>
        <v>21</v>
      </c>
      <c r="J56" s="7">
        <f t="shared" si="0"/>
        <v>10</v>
      </c>
      <c r="K56" s="32"/>
      <c r="L56" s="25"/>
      <c r="M56" s="25"/>
      <c r="N56" s="25"/>
      <c r="O56" s="25"/>
      <c r="P56" s="25"/>
      <c r="Q56" s="25"/>
      <c r="R56" s="25"/>
      <c r="S56" s="25"/>
    </row>
    <row r="57" spans="1:19" s="12" customFormat="1" ht="18.75" x14ac:dyDescent="0.3">
      <c r="A57" s="25"/>
      <c r="B57" s="7"/>
      <c r="C57" s="7">
        <f>SUM(C9,C14,C20,C25,C30,C36,C41,C46,C51,C53,C56)</f>
        <v>956</v>
      </c>
      <c r="D57" s="7">
        <f>SUM(D9,D14,D20,D25,D30,D36,D41,D46,D51,D53,D56)</f>
        <v>955</v>
      </c>
      <c r="E57" s="7"/>
      <c r="F57" s="7"/>
      <c r="G57" s="7">
        <f>SUM(G9,G14,G20,G25,G30,G36,G41,G46,G51,G53,G56)</f>
        <v>503</v>
      </c>
      <c r="H57" s="7">
        <f t="shared" ref="H57:J57" si="1">SUM(H9,H14,H20,H25,H30,H36,H41,H46,H51,H53,H56)</f>
        <v>56</v>
      </c>
      <c r="I57" s="7">
        <f t="shared" si="1"/>
        <v>379</v>
      </c>
      <c r="J57" s="7">
        <f t="shared" si="1"/>
        <v>418</v>
      </c>
      <c r="K57" s="34"/>
      <c r="L57" s="25"/>
      <c r="M57" s="25"/>
      <c r="N57" s="25"/>
      <c r="O57" s="25"/>
      <c r="P57" s="25"/>
      <c r="Q57" s="25"/>
      <c r="R57" s="25"/>
      <c r="S57" s="25"/>
    </row>
    <row r="58" spans="1:19" s="14" customFormat="1" ht="18.75" x14ac:dyDescent="0.3">
      <c r="A58" s="35"/>
      <c r="B58" s="7"/>
      <c r="C58" s="8"/>
      <c r="D58" s="8"/>
      <c r="E58" s="8"/>
      <c r="F58" s="8"/>
      <c r="G58" s="8"/>
      <c r="H58" s="8"/>
      <c r="I58" s="8"/>
      <c r="J58" s="8"/>
      <c r="K58" s="32"/>
      <c r="L58" s="35"/>
      <c r="M58" s="35"/>
      <c r="N58" s="35"/>
      <c r="O58" s="35"/>
      <c r="P58" s="35"/>
      <c r="Q58" s="35"/>
      <c r="R58" s="35"/>
      <c r="S58" s="35"/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opLeftCell="AR16" workbookViewId="0">
      <selection activeCell="AZ29" sqref="AZ29:BD33"/>
    </sheetView>
  </sheetViews>
  <sheetFormatPr defaultRowHeight="15" x14ac:dyDescent="0.25"/>
  <sheetData>
    <row r="1" spans="1:17" x14ac:dyDescent="0.25">
      <c r="A1" s="4" t="s">
        <v>0</v>
      </c>
    </row>
    <row r="2" spans="1:17" ht="18.75" x14ac:dyDescent="0.3">
      <c r="A2" s="3" t="s">
        <v>16</v>
      </c>
    </row>
    <row r="3" spans="1:17" ht="18.75" x14ac:dyDescent="0.3">
      <c r="A3" s="3" t="s">
        <v>17</v>
      </c>
      <c r="M3" t="s">
        <v>0</v>
      </c>
      <c r="N3" t="s">
        <v>4</v>
      </c>
      <c r="O3" t="s">
        <v>50</v>
      </c>
      <c r="P3" t="s">
        <v>6</v>
      </c>
      <c r="Q3" t="s">
        <v>7</v>
      </c>
    </row>
    <row r="4" spans="1:17" ht="18.75" x14ac:dyDescent="0.3">
      <c r="A4" s="3" t="s">
        <v>18</v>
      </c>
      <c r="M4" s="3" t="s">
        <v>12</v>
      </c>
      <c r="N4" s="2">
        <v>7</v>
      </c>
      <c r="O4" s="2">
        <v>9</v>
      </c>
      <c r="P4" s="2">
        <v>9</v>
      </c>
      <c r="Q4" s="2">
        <v>64</v>
      </c>
    </row>
    <row r="5" spans="1:17" ht="18.75" x14ac:dyDescent="0.3">
      <c r="A5" s="3" t="s">
        <v>19</v>
      </c>
      <c r="M5" s="3" t="s">
        <v>13</v>
      </c>
      <c r="N5" s="2">
        <v>6</v>
      </c>
      <c r="O5" s="2">
        <v>13</v>
      </c>
      <c r="P5" s="2">
        <v>10</v>
      </c>
      <c r="Q5" s="2">
        <v>62</v>
      </c>
    </row>
    <row r="6" spans="1:17" ht="18.75" x14ac:dyDescent="0.3">
      <c r="M6" s="3" t="s">
        <v>14</v>
      </c>
      <c r="N6" s="2">
        <v>2</v>
      </c>
      <c r="O6" s="2">
        <v>16</v>
      </c>
      <c r="P6" s="2">
        <v>11</v>
      </c>
      <c r="Q6" s="2">
        <v>62</v>
      </c>
    </row>
    <row r="7" spans="1:17" ht="18.75" x14ac:dyDescent="0.3">
      <c r="M7" s="3" t="s">
        <v>15</v>
      </c>
      <c r="N7" s="2">
        <v>1</v>
      </c>
      <c r="O7" s="2">
        <v>15</v>
      </c>
      <c r="P7" s="2">
        <v>14</v>
      </c>
      <c r="Q7" s="2">
        <v>53</v>
      </c>
    </row>
    <row r="8" spans="1:17" ht="18.75" x14ac:dyDescent="0.3">
      <c r="M8" s="3" t="s">
        <v>29</v>
      </c>
      <c r="N8" s="2">
        <v>1</v>
      </c>
      <c r="O8" s="2">
        <v>8</v>
      </c>
      <c r="P8" s="2">
        <v>19</v>
      </c>
      <c r="Q8" s="2">
        <v>32</v>
      </c>
    </row>
    <row r="11" spans="1:17" x14ac:dyDescent="0.25">
      <c r="A11" t="s">
        <v>0</v>
      </c>
      <c r="B11" t="s">
        <v>4</v>
      </c>
      <c r="C11" t="s">
        <v>50</v>
      </c>
      <c r="D11" t="s">
        <v>6</v>
      </c>
      <c r="E11" t="s">
        <v>7</v>
      </c>
    </row>
    <row r="12" spans="1:17" ht="18.75" x14ac:dyDescent="0.3">
      <c r="A12" s="3" t="s">
        <v>12</v>
      </c>
      <c r="B12" s="2">
        <v>7</v>
      </c>
      <c r="C12" s="2">
        <v>9</v>
      </c>
      <c r="D12" s="2">
        <v>9</v>
      </c>
      <c r="E12" s="2">
        <v>64</v>
      </c>
    </row>
    <row r="13" spans="1:17" ht="18.75" x14ac:dyDescent="0.3">
      <c r="A13" s="3" t="s">
        <v>13</v>
      </c>
      <c r="B13" s="2">
        <v>6</v>
      </c>
      <c r="C13" s="2">
        <v>13</v>
      </c>
      <c r="D13" s="2">
        <v>10</v>
      </c>
      <c r="E13" s="2">
        <v>62</v>
      </c>
    </row>
    <row r="14" spans="1:17" ht="18.75" x14ac:dyDescent="0.3">
      <c r="A14" s="3" t="s">
        <v>14</v>
      </c>
      <c r="B14" s="2">
        <v>2</v>
      </c>
      <c r="C14" s="2">
        <v>16</v>
      </c>
      <c r="D14" s="2">
        <v>11</v>
      </c>
      <c r="E14" s="2">
        <v>62</v>
      </c>
    </row>
    <row r="15" spans="1:17" ht="18.75" x14ac:dyDescent="0.3">
      <c r="A15" s="3" t="s">
        <v>15</v>
      </c>
      <c r="B15" s="2">
        <v>1</v>
      </c>
      <c r="C15" s="2">
        <v>15</v>
      </c>
      <c r="D15" s="2">
        <v>14</v>
      </c>
      <c r="E15" s="2">
        <v>53</v>
      </c>
    </row>
    <row r="16" spans="1:17" ht="18.75" x14ac:dyDescent="0.3">
      <c r="A16" s="3" t="s">
        <v>29</v>
      </c>
      <c r="B16" s="2">
        <v>1</v>
      </c>
      <c r="C16" s="2">
        <v>8</v>
      </c>
      <c r="D16" s="2">
        <v>19</v>
      </c>
      <c r="E16" s="2">
        <v>32</v>
      </c>
    </row>
    <row r="18" spans="12:62" x14ac:dyDescent="0.25">
      <c r="R18" t="s">
        <v>0</v>
      </c>
      <c r="S18" t="s">
        <v>4</v>
      </c>
      <c r="T18" t="s">
        <v>50</v>
      </c>
      <c r="U18" t="s">
        <v>6</v>
      </c>
      <c r="V18" t="s">
        <v>7</v>
      </c>
      <c r="X18" t="s">
        <v>0</v>
      </c>
      <c r="Y18" t="s">
        <v>4</v>
      </c>
      <c r="Z18" t="s">
        <v>50</v>
      </c>
      <c r="AA18" t="s">
        <v>6</v>
      </c>
      <c r="AB18" t="s">
        <v>7</v>
      </c>
      <c r="AD18" t="s">
        <v>0</v>
      </c>
      <c r="AE18" t="s">
        <v>4</v>
      </c>
      <c r="AF18" t="s">
        <v>50</v>
      </c>
      <c r="AG18" t="s">
        <v>6</v>
      </c>
      <c r="AH18" t="s">
        <v>7</v>
      </c>
    </row>
    <row r="19" spans="12:62" ht="18.75" x14ac:dyDescent="0.3">
      <c r="R19" s="3" t="s">
        <v>20</v>
      </c>
      <c r="S19" s="2">
        <v>4</v>
      </c>
      <c r="T19" s="2">
        <v>11</v>
      </c>
      <c r="U19" s="2">
        <v>10</v>
      </c>
      <c r="V19" s="2">
        <v>60</v>
      </c>
      <c r="X19" s="3" t="s">
        <v>46</v>
      </c>
      <c r="Y19" s="2">
        <v>7</v>
      </c>
      <c r="Z19" s="2">
        <v>5</v>
      </c>
      <c r="AA19" s="2">
        <v>8</v>
      </c>
      <c r="AB19" s="2">
        <v>60</v>
      </c>
      <c r="AD19" s="2" t="s">
        <v>48</v>
      </c>
      <c r="AE19" s="2">
        <v>0</v>
      </c>
      <c r="AF19" s="2">
        <v>9</v>
      </c>
      <c r="AG19" s="2">
        <v>8</v>
      </c>
      <c r="AH19" s="2">
        <v>53</v>
      </c>
    </row>
    <row r="20" spans="12:62" ht="18.75" x14ac:dyDescent="0.3">
      <c r="R20" s="3" t="s">
        <v>21</v>
      </c>
      <c r="S20" s="2">
        <v>3</v>
      </c>
      <c r="T20" s="2">
        <v>9</v>
      </c>
      <c r="U20" s="2">
        <v>11</v>
      </c>
      <c r="V20" s="2">
        <v>52</v>
      </c>
      <c r="X20" s="3" t="s">
        <v>47</v>
      </c>
      <c r="Y20" s="2">
        <v>0</v>
      </c>
      <c r="Z20" s="2">
        <v>5</v>
      </c>
      <c r="AA20" s="2">
        <v>15</v>
      </c>
      <c r="AB20" s="2">
        <v>25</v>
      </c>
      <c r="AD20" s="2" t="s">
        <v>49</v>
      </c>
      <c r="AE20" s="2">
        <v>3</v>
      </c>
      <c r="AF20" s="2">
        <v>7</v>
      </c>
      <c r="AG20" s="2">
        <v>7</v>
      </c>
      <c r="AH20" s="2">
        <v>59</v>
      </c>
    </row>
    <row r="21" spans="12:62" ht="18.75" x14ac:dyDescent="0.3">
      <c r="R21" s="3" t="s">
        <v>22</v>
      </c>
      <c r="S21" s="2">
        <v>1</v>
      </c>
      <c r="T21" s="2">
        <v>11</v>
      </c>
      <c r="U21" s="2">
        <v>13</v>
      </c>
      <c r="V21" s="2">
        <v>48</v>
      </c>
      <c r="AI21" t="s">
        <v>0</v>
      </c>
      <c r="AJ21" t="s">
        <v>4</v>
      </c>
      <c r="AK21" t="s">
        <v>50</v>
      </c>
      <c r="AL21" t="s">
        <v>6</v>
      </c>
      <c r="AM21" t="s">
        <v>7</v>
      </c>
      <c r="AU21" s="6"/>
    </row>
    <row r="22" spans="12:62" ht="18.75" x14ac:dyDescent="0.3">
      <c r="R22" s="3" t="s">
        <v>23</v>
      </c>
      <c r="S22" s="2">
        <v>2</v>
      </c>
      <c r="T22" s="2">
        <v>15</v>
      </c>
      <c r="U22" s="2">
        <v>9</v>
      </c>
      <c r="V22" s="2">
        <v>60</v>
      </c>
      <c r="AI22" s="3" t="s">
        <v>38</v>
      </c>
      <c r="AJ22" s="2">
        <v>0</v>
      </c>
      <c r="AK22" s="2">
        <v>9</v>
      </c>
      <c r="AL22" s="2">
        <v>9</v>
      </c>
      <c r="AM22" s="2">
        <v>50</v>
      </c>
      <c r="AO22" t="s">
        <v>0</v>
      </c>
      <c r="AP22" t="s">
        <v>4</v>
      </c>
      <c r="AQ22" t="s">
        <v>50</v>
      </c>
      <c r="AR22" t="s">
        <v>6</v>
      </c>
      <c r="AS22" t="s">
        <v>7</v>
      </c>
    </row>
    <row r="23" spans="12:62" ht="18.75" x14ac:dyDescent="0.3">
      <c r="AI23" s="3" t="s">
        <v>39</v>
      </c>
      <c r="AJ23" s="2">
        <v>0</v>
      </c>
      <c r="AK23" s="2">
        <v>2</v>
      </c>
      <c r="AL23" s="2">
        <v>16</v>
      </c>
      <c r="AM23" s="2">
        <v>11</v>
      </c>
      <c r="AO23" s="3" t="s">
        <v>24</v>
      </c>
      <c r="AP23" s="2">
        <v>0</v>
      </c>
      <c r="AQ23" s="2">
        <v>8</v>
      </c>
      <c r="AR23" s="2">
        <v>17</v>
      </c>
      <c r="AS23" s="2">
        <v>35</v>
      </c>
      <c r="AU23" s="3"/>
      <c r="AV23" s="2"/>
      <c r="AW23" s="2"/>
      <c r="AX23" s="2"/>
      <c r="AY23" s="2"/>
      <c r="BA23" s="3"/>
      <c r="BB23" s="2"/>
      <c r="BC23" s="2"/>
      <c r="BD23" s="2"/>
      <c r="BE23" s="2"/>
    </row>
    <row r="24" spans="12:62" ht="18.75" x14ac:dyDescent="0.3">
      <c r="AI24" s="3" t="s">
        <v>40</v>
      </c>
      <c r="AJ24" s="2"/>
      <c r="AK24" s="2"/>
      <c r="AL24" s="2"/>
      <c r="AM24" s="2" t="e">
        <f>AJ24+AK24*100/#REF!</f>
        <v>#REF!</v>
      </c>
      <c r="AO24" s="3" t="s">
        <v>25</v>
      </c>
      <c r="AP24" s="2">
        <v>0</v>
      </c>
      <c r="AQ24" s="2">
        <v>4</v>
      </c>
      <c r="AR24" s="2">
        <v>16</v>
      </c>
      <c r="AS24" s="2">
        <v>20</v>
      </c>
      <c r="AU24" s="3"/>
      <c r="AV24" s="2"/>
      <c r="AW24" s="2"/>
      <c r="AX24" s="2"/>
      <c r="AY24" s="2"/>
      <c r="BA24" s="3"/>
      <c r="BB24" s="2"/>
      <c r="BC24" s="2"/>
      <c r="BD24" s="2"/>
      <c r="BE24" s="2"/>
    </row>
    <row r="25" spans="12:62" ht="18.75" x14ac:dyDescent="0.3">
      <c r="AI25" s="3" t="s">
        <v>41</v>
      </c>
      <c r="AJ25" s="2">
        <v>0</v>
      </c>
      <c r="AK25" s="2">
        <v>7</v>
      </c>
      <c r="AL25" s="2">
        <v>14</v>
      </c>
      <c r="AM25" s="2">
        <v>33</v>
      </c>
      <c r="AO25" s="3" t="s">
        <v>26</v>
      </c>
      <c r="AP25" s="2">
        <v>2</v>
      </c>
      <c r="AQ25" s="2">
        <v>8</v>
      </c>
      <c r="AR25" s="2">
        <v>11</v>
      </c>
      <c r="AS25" s="2">
        <v>47</v>
      </c>
      <c r="AU25" s="3"/>
      <c r="AV25" s="2"/>
      <c r="AW25" s="2"/>
      <c r="AX25" s="2"/>
      <c r="AY25" s="2"/>
      <c r="BA25" s="3"/>
      <c r="BB25" s="2"/>
      <c r="BC25" s="2"/>
      <c r="BD25" s="2"/>
      <c r="BE25" s="2"/>
    </row>
    <row r="26" spans="12:62" ht="18.75" x14ac:dyDescent="0.3">
      <c r="AO26" s="3" t="s">
        <v>27</v>
      </c>
      <c r="AP26" s="2">
        <v>0</v>
      </c>
      <c r="AQ26" s="2">
        <v>3</v>
      </c>
      <c r="AR26" s="2">
        <v>18</v>
      </c>
      <c r="AS26" s="2">
        <v>12</v>
      </c>
      <c r="AU26" s="3"/>
      <c r="AV26" s="2"/>
      <c r="AW26" s="2"/>
      <c r="AX26" s="2"/>
      <c r="AY26" s="2"/>
      <c r="BA26" s="3"/>
      <c r="BB26" s="2"/>
      <c r="BC26" s="2"/>
      <c r="BD26" s="2"/>
      <c r="BE26" s="2"/>
    </row>
    <row r="27" spans="12:62" ht="18.75" x14ac:dyDescent="0.3">
      <c r="L27" t="s">
        <v>0</v>
      </c>
      <c r="M27" t="s">
        <v>4</v>
      </c>
      <c r="N27" t="s">
        <v>50</v>
      </c>
      <c r="O27" t="s">
        <v>6</v>
      </c>
      <c r="P27" t="s">
        <v>7</v>
      </c>
      <c r="AO27" s="3" t="s">
        <v>28</v>
      </c>
      <c r="AP27" s="2">
        <v>0</v>
      </c>
      <c r="AQ27" s="2">
        <v>5</v>
      </c>
      <c r="AR27" s="2">
        <v>12</v>
      </c>
      <c r="AS27" s="2">
        <v>30</v>
      </c>
    </row>
    <row r="28" spans="12:62" ht="18.75" x14ac:dyDescent="0.3">
      <c r="L28" s="3" t="s">
        <v>16</v>
      </c>
      <c r="M28" s="2">
        <v>4</v>
      </c>
      <c r="N28" s="2">
        <v>8</v>
      </c>
      <c r="O28" s="2">
        <v>14</v>
      </c>
      <c r="P28" s="2">
        <v>46</v>
      </c>
      <c r="BF28" s="3"/>
      <c r="BG28" s="2"/>
      <c r="BH28" s="2"/>
      <c r="BI28" s="2"/>
      <c r="BJ28" s="2"/>
    </row>
    <row r="29" spans="12:62" ht="18.75" x14ac:dyDescent="0.3">
      <c r="L29" s="3" t="s">
        <v>17</v>
      </c>
      <c r="M29" s="2">
        <v>1</v>
      </c>
      <c r="N29" s="2">
        <v>11</v>
      </c>
      <c r="O29" s="2">
        <v>13</v>
      </c>
      <c r="P29" s="2">
        <v>48</v>
      </c>
      <c r="AZ29" t="s">
        <v>0</v>
      </c>
      <c r="BA29" t="s">
        <v>4</v>
      </c>
      <c r="BB29" t="s">
        <v>5</v>
      </c>
      <c r="BC29" t="s">
        <v>6</v>
      </c>
      <c r="BD29" t="s">
        <v>7</v>
      </c>
      <c r="BF29" s="3"/>
      <c r="BG29" s="2"/>
      <c r="BH29" s="2"/>
      <c r="BI29" s="2"/>
      <c r="BJ29" s="2"/>
    </row>
    <row r="30" spans="12:62" ht="19.5" thickBot="1" x14ac:dyDescent="0.35">
      <c r="L30" s="3" t="s">
        <v>18</v>
      </c>
      <c r="M30" s="2">
        <v>2</v>
      </c>
      <c r="N30" s="2">
        <v>7</v>
      </c>
      <c r="O30" s="2">
        <v>14</v>
      </c>
      <c r="P30" s="2">
        <v>39</v>
      </c>
      <c r="AO30" s="5" t="s">
        <v>0</v>
      </c>
      <c r="AP30" t="s">
        <v>24</v>
      </c>
      <c r="AQ30" t="s">
        <v>25</v>
      </c>
      <c r="AR30" t="s">
        <v>26</v>
      </c>
      <c r="AS30" t="s">
        <v>27</v>
      </c>
      <c r="AT30" t="s">
        <v>28</v>
      </c>
      <c r="AZ30" s="3" t="s">
        <v>12</v>
      </c>
      <c r="BA30" s="9">
        <v>1</v>
      </c>
      <c r="BB30" s="9">
        <v>12</v>
      </c>
      <c r="BC30" s="9">
        <v>13</v>
      </c>
      <c r="BD30" s="11">
        <v>50</v>
      </c>
      <c r="BF30" s="3"/>
      <c r="BG30" s="2"/>
      <c r="BH30" s="2"/>
      <c r="BI30" s="2"/>
      <c r="BJ30" s="2"/>
    </row>
    <row r="31" spans="12:62" ht="19.5" thickBot="1" x14ac:dyDescent="0.35">
      <c r="L31" s="3" t="s">
        <v>19</v>
      </c>
      <c r="M31" s="2">
        <v>2</v>
      </c>
      <c r="N31" s="2">
        <v>12</v>
      </c>
      <c r="O31" s="2">
        <v>9</v>
      </c>
      <c r="P31" s="2">
        <v>54</v>
      </c>
      <c r="AO31" s="5" t="s">
        <v>4</v>
      </c>
      <c r="AP31">
        <v>0</v>
      </c>
      <c r="AQ31">
        <v>0</v>
      </c>
      <c r="AR31">
        <v>2</v>
      </c>
      <c r="AS31">
        <v>0</v>
      </c>
      <c r="AT31">
        <v>0</v>
      </c>
      <c r="AZ31" s="3" t="s">
        <v>13</v>
      </c>
      <c r="BA31" s="9"/>
      <c r="BB31" s="9">
        <v>9</v>
      </c>
      <c r="BC31" s="9">
        <v>17</v>
      </c>
      <c r="BD31" s="10">
        <v>35</v>
      </c>
      <c r="BF31" s="3"/>
      <c r="BG31" s="2"/>
      <c r="BH31" s="2"/>
      <c r="BI31" s="2"/>
      <c r="BJ31" s="2"/>
    </row>
    <row r="32" spans="12:62" ht="19.5" thickBot="1" x14ac:dyDescent="0.35">
      <c r="AO32" s="5" t="s">
        <v>50</v>
      </c>
      <c r="AP32">
        <v>8</v>
      </c>
      <c r="AQ32">
        <v>4</v>
      </c>
      <c r="AR32">
        <v>5</v>
      </c>
      <c r="AS32">
        <v>4</v>
      </c>
      <c r="AT32">
        <v>5</v>
      </c>
      <c r="AZ32" s="3" t="s">
        <v>14</v>
      </c>
      <c r="BA32" s="9">
        <v>2</v>
      </c>
      <c r="BB32" s="9">
        <v>12</v>
      </c>
      <c r="BC32" s="9">
        <v>11</v>
      </c>
      <c r="BD32" s="10">
        <v>56</v>
      </c>
    </row>
    <row r="33" spans="41:56" ht="19.5" thickBot="1" x14ac:dyDescent="0.35">
      <c r="AO33" s="5" t="s">
        <v>6</v>
      </c>
      <c r="AP33">
        <v>17</v>
      </c>
      <c r="AQ33">
        <v>16</v>
      </c>
      <c r="AR33">
        <v>11</v>
      </c>
      <c r="AS33">
        <v>18</v>
      </c>
      <c r="AT33">
        <v>12</v>
      </c>
      <c r="AZ33" s="3" t="s">
        <v>15</v>
      </c>
      <c r="BA33" s="9">
        <v>3</v>
      </c>
      <c r="BB33" s="9">
        <v>11</v>
      </c>
      <c r="BC33" s="9">
        <v>12</v>
      </c>
      <c r="BD33" s="10">
        <v>54</v>
      </c>
    </row>
    <row r="34" spans="41:56" ht="18.75" x14ac:dyDescent="0.3">
      <c r="AO34" s="5" t="s">
        <v>51</v>
      </c>
      <c r="AP34">
        <v>35</v>
      </c>
      <c r="AQ34">
        <v>20</v>
      </c>
      <c r="AR34">
        <v>47</v>
      </c>
      <c r="AS34">
        <v>16</v>
      </c>
      <c r="AT34">
        <v>30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15"/>
  <sheetViews>
    <sheetView workbookViewId="0">
      <selection activeCell="B4" sqref="B4:H16"/>
    </sheetView>
  </sheetViews>
  <sheetFormatPr defaultRowHeight="15" x14ac:dyDescent="0.25"/>
  <cols>
    <col min="2" max="2" width="12" customWidth="1"/>
  </cols>
  <sheetData>
    <row r="4" spans="2:22" x14ac:dyDescent="0.25">
      <c r="B4" s="4"/>
      <c r="C4" s="4"/>
      <c r="D4" s="4"/>
      <c r="E4" s="4"/>
      <c r="F4" s="4"/>
    </row>
    <row r="5" spans="2:22" x14ac:dyDescent="0.25">
      <c r="B5" s="4"/>
      <c r="C5" s="4"/>
      <c r="D5" s="4"/>
      <c r="E5" s="4"/>
      <c r="F5" s="4"/>
    </row>
    <row r="6" spans="2:22" ht="18.75" x14ac:dyDescent="0.3">
      <c r="B6" s="4"/>
      <c r="C6" s="7"/>
      <c r="D6" s="7"/>
      <c r="E6" s="7"/>
      <c r="F6" s="8"/>
    </row>
    <row r="7" spans="2:22" x14ac:dyDescent="0.25">
      <c r="B7" s="4"/>
      <c r="C7" s="4"/>
      <c r="D7" s="4"/>
      <c r="E7" s="4"/>
      <c r="F7" s="4"/>
    </row>
    <row r="8" spans="2:22" x14ac:dyDescent="0.25">
      <c r="B8" s="4"/>
      <c r="C8" s="4"/>
      <c r="D8" s="4"/>
      <c r="E8" s="4"/>
      <c r="F8" s="4"/>
    </row>
    <row r="9" spans="2:22" x14ac:dyDescent="0.25">
      <c r="B9" s="4"/>
      <c r="C9" s="4"/>
      <c r="D9" s="4"/>
      <c r="E9" s="4"/>
      <c r="F9" s="4"/>
    </row>
    <row r="10" spans="2:22" x14ac:dyDescent="0.25">
      <c r="B10" s="4"/>
      <c r="C10" s="4"/>
      <c r="D10" s="4"/>
      <c r="E10" s="4"/>
      <c r="F10" s="4"/>
      <c r="R10" s="4" t="s">
        <v>52</v>
      </c>
      <c r="S10" s="4" t="s">
        <v>4</v>
      </c>
      <c r="T10" s="4" t="s">
        <v>50</v>
      </c>
      <c r="U10" s="4" t="s">
        <v>6</v>
      </c>
      <c r="V10" s="4" t="s">
        <v>51</v>
      </c>
    </row>
    <row r="11" spans="2:22" x14ac:dyDescent="0.25">
      <c r="B11" s="4"/>
      <c r="C11" s="4"/>
      <c r="D11" s="4"/>
      <c r="E11" s="4"/>
      <c r="F11" s="4"/>
      <c r="S11" s="4">
        <v>54</v>
      </c>
      <c r="T11" s="4">
        <v>272</v>
      </c>
      <c r="U11" s="4">
        <v>522</v>
      </c>
      <c r="V11" s="4">
        <v>37.4</v>
      </c>
    </row>
    <row r="12" spans="2:22" x14ac:dyDescent="0.25">
      <c r="B12" s="4"/>
      <c r="C12" s="4"/>
      <c r="D12" s="4"/>
      <c r="E12" s="4"/>
      <c r="F12" s="4"/>
    </row>
    <row r="13" spans="2:22" x14ac:dyDescent="0.25">
      <c r="B13" s="4"/>
      <c r="C13" s="4"/>
      <c r="D13" s="4"/>
      <c r="E13" s="4"/>
      <c r="F13" s="4"/>
    </row>
    <row r="14" spans="2:22" x14ac:dyDescent="0.25">
      <c r="B14" s="4"/>
      <c r="C14" s="4"/>
      <c r="D14" s="4"/>
      <c r="E14" s="4"/>
      <c r="F14" s="4"/>
    </row>
    <row r="15" spans="2:22" x14ac:dyDescent="0.25">
      <c r="B15" s="4"/>
      <c r="C15" s="4"/>
      <c r="D15" s="4"/>
      <c r="E15" s="4"/>
      <c r="F15" s="4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бастауыш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2022-04-14T05:00:26Z</dcterms:modified>
</cp:coreProperties>
</file>